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3.04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2" i="1" l="1"/>
  <c r="I252" i="1"/>
  <c r="I256" i="1" l="1"/>
  <c r="I26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J256" i="1"/>
  <c r="J260" i="1"/>
</calcChain>
</file>

<file path=xl/sharedStrings.xml><?xml version="1.0" encoding="utf-8"?>
<sst xmlns="http://schemas.openxmlformats.org/spreadsheetml/2006/main" count="2228" uniqueCount="606">
  <si>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</si>
  <si>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</si>
  <si>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</si>
  <si>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</si>
  <si>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</si>
  <si>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</si>
  <si>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</si>
  <si>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</si>
  <si>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</si>
  <si>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</si>
  <si>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</si>
  <si>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</si>
  <si>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</si>
  <si>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</si>
  <si>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</si>
  <si>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</si>
  <si>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</si>
  <si>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</si>
  <si>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</si>
  <si>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</si>
  <si>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</si>
  <si>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</si>
  <si>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</si>
  <si>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</si>
  <si>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</si>
  <si>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</si>
  <si>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</si>
  <si>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</si>
  <si>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</si>
  <si>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</si>
  <si>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</si>
  <si>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</si>
  <si>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</si>
  <si>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</si>
  <si>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</si>
  <si>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</si>
  <si>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</si>
  <si>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</si>
  <si>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</si>
  <si>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</si>
  <si>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</si>
  <si>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</si>
  <si>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</si>
  <si>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</si>
  <si>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</si>
  <si>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</si>
  <si>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</si>
  <si>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</si>
  <si>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</si>
  <si>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</si>
  <si>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</si>
  <si>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</si>
  <si>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</si>
  <si>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</si>
  <si>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</si>
  <si>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</si>
  <si>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</si>
  <si>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</si>
  <si>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</si>
  <si>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</si>
  <si>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</si>
  <si>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</si>
  <si>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</si>
  <si>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</si>
  <si>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</si>
  <si>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</si>
  <si>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</si>
  <si>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</si>
  <si>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</si>
  <si>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</si>
  <si>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</si>
  <si>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</si>
  <si>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</si>
  <si>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</si>
  <si>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</si>
  <si>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</si>
  <si>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</si>
  <si>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</si>
  <si>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</si>
  <si>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</si>
  <si>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</si>
  <si>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</si>
  <si>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</si>
  <si>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</si>
  <si>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</si>
  <si>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</si>
  <si>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</si>
  <si>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</si>
  <si>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</si>
  <si>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</si>
  <si>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</si>
  <si>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</si>
  <si>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</si>
  <si>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</si>
  <si>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</si>
  <si>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</si>
  <si>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</si>
  <si>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</si>
  <si>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</si>
  <si>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</si>
  <si>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</si>
  <si>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</si>
  <si>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</si>
  <si>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</si>
  <si>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</si>
  <si>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</si>
  <si>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</si>
  <si>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</si>
  <si>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</si>
  <si>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</si>
  <si>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</si>
  <si>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</si>
  <si>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</si>
  <si>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</si>
  <si>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</si>
  <si>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</si>
  <si>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</si>
  <si>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</si>
  <si>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</si>
  <si>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</si>
  <si>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</si>
  <si>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</si>
  <si>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</si>
  <si>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</si>
  <si>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</si>
  <si>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</si>
  <si>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</si>
  <si>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</si>
  <si>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</si>
  <si>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</si>
  <si>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</si>
  <si>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</si>
  <si>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</si>
  <si>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</si>
  <si>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</si>
  <si>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</si>
  <si>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</si>
  <si>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</si>
  <si>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</si>
  <si>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</si>
  <si>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</si>
  <si>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</si>
  <si>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</si>
  <si>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</si>
  <si>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</si>
  <si>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</si>
  <si>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</si>
  <si>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</si>
  <si>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</si>
  <si>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</si>
  <si>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</si>
  <si>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</si>
  <si>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</si>
  <si>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</si>
  <si>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</si>
  <si>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</si>
  <si>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</si>
  <si>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</si>
  <si>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</si>
  <si>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</si>
  <si>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</si>
  <si>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</si>
  <si>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</si>
  <si>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</si>
  <si>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</si>
  <si>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</si>
  <si>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</si>
  <si>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</si>
  <si>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</si>
  <si>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</si>
  <si>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</si>
  <si>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</si>
  <si>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</si>
  <si>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</si>
  <si>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</si>
  <si>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</si>
  <si>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</si>
  <si>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</si>
  <si>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</si>
  <si>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</si>
  <si>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</si>
  <si>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</si>
  <si>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</si>
  <si>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</si>
  <si>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</si>
  <si>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</si>
  <si>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</si>
  <si>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</si>
  <si>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</si>
  <si>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</si>
  <si>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</si>
  <si>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</si>
  <si>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</si>
  <si>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</si>
  <si>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</si>
  <si>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</si>
  <si>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</si>
  <si>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</si>
  <si>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</si>
  <si>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</si>
  <si>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</si>
  <si>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</si>
  <si>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</si>
  <si>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</si>
  <si>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</si>
  <si>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</si>
  <si>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</si>
  <si>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</si>
  <si>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</si>
  <si>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</si>
  <si>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</si>
  <si>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</si>
  <si>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</si>
  <si>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</si>
  <si>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</si>
  <si>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</si>
  <si>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</si>
  <si>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</si>
  <si>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</si>
  <si>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</si>
  <si>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</si>
  <si>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</si>
  <si>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</si>
  <si>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</si>
  <si>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</si>
  <si>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</si>
  <si>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</si>
  <si>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</si>
  <si>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</si>
  <si>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</si>
  <si>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</si>
  <si>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</si>
  <si>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</si>
  <si>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</si>
  <si>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</si>
  <si>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</si>
  <si>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</si>
  <si>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</si>
  <si>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</si>
  <si>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</si>
  <si>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</si>
  <si>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</si>
  <si>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</si>
  <si>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</si>
  <si>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</si>
  <si>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</si>
  <si>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</si>
  <si>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</si>
  <si>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</si>
  <si>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</si>
  <si>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</si>
  <si>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</si>
  <si>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</si>
  <si>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</si>
  <si>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</si>
  <si>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</si>
  <si>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</si>
  <si>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</si>
  <si>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</si>
  <si>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</si>
  <si>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</si>
  <si>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</si>
  <si>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</si>
  <si>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</si>
  <si>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</si>
  <si>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</si>
  <si>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</si>
  <si>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</si>
  <si>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</si>
  <si>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</si>
  <si>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</si>
  <si>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</si>
  <si>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</si>
  <si>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</si>
  <si>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</si>
  <si>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</si>
  <si>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</si>
  <si>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</si>
  <si>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</si>
  <si>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</si>
  <si>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</si>
  <si>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</si>
  <si>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</si>
  <si>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</si>
  <si>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</si>
  <si>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</si>
  <si>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</si>
  <si>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</si>
  <si>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</si>
  <si>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</si>
  <si>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</si>
  <si>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</si>
  <si>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</si>
  <si>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</si>
  <si>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</si>
  <si>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</si>
  <si>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</si>
  <si>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</si>
  <si>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</si>
  <si>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</si>
  <si>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</si>
  <si>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</si>
  <si>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</si>
  <si>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</si>
  <si>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</si>
  <si>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</si>
  <si>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</si>
  <si>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</si>
  <si>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</si>
  <si>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</si>
  <si>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</si>
  <si>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</si>
  <si>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</si>
  <si>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</si>
  <si>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</si>
  <si>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</si>
  <si>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</si>
  <si>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</si>
  <si>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</si>
  <si>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</si>
  <si>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</si>
  <si>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</si>
  <si>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</si>
  <si>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</si>
  <si>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</si>
  <si>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</si>
  <si>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</si>
  <si>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</si>
  <si>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</si>
  <si>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</si>
  <si>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</si>
  <si>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</si>
  <si>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</si>
  <si>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</si>
  <si>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</si>
  <si>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</si>
  <si>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</si>
  <si>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</si>
  <si>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</si>
  <si>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</si>
  <si>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</si>
  <si>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</si>
  <si>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</si>
  <si>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</si>
  <si>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</si>
  <si>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</si>
  <si>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</si>
  <si>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</si>
  <si>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</si>
  <si>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</si>
  <si>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</si>
  <si>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</si>
  <si>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</si>
  <si>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</si>
  <si>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</si>
  <si>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</si>
  <si>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</si>
  <si>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</si>
  <si>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</si>
  <si>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</si>
  <si>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</si>
  <si>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</si>
  <si>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</si>
  <si>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</si>
  <si>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</si>
  <si>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</si>
  <si>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</si>
  <si>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</si>
  <si>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</si>
  <si>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</si>
  <si>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</si>
  <si>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</si>
  <si>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</si>
  <si>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</si>
  <si>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</si>
  <si>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</si>
  <si>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</si>
  <si>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</si>
  <si>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</si>
  <si>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</si>
  <si>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</si>
  <si>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</si>
  <si>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</si>
  <si>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</si>
  <si>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</si>
  <si>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</si>
  <si>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</si>
  <si>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</si>
  <si>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</si>
  <si>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</si>
  <si>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</si>
  <si>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</si>
  <si>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</si>
  <si>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</si>
  <si>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</si>
  <si>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</si>
  <si>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</si>
  <si>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</si>
  <si>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</si>
  <si>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</si>
  <si>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</si>
  <si>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</si>
  <si>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</si>
  <si>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</si>
  <si>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</si>
  <si>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</si>
  <si>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</si>
  <si>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</si>
  <si>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</si>
  <si>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</si>
  <si>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</si>
  <si>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</si>
  <si>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</si>
  <si>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</si>
  <si>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</si>
  <si>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</si>
  <si>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</si>
  <si>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</si>
  <si>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</si>
  <si>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</si>
  <si>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</si>
  <si>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</si>
  <si>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</si>
  <si>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</si>
  <si>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</si>
  <si>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</si>
  <si>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</si>
  <si>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</si>
  <si>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</si>
  <si>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</si>
  <si>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</si>
  <si>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</si>
  <si>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</si>
  <si>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</si>
  <si>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</si>
  <si>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</si>
  <si>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</si>
  <si>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</si>
  <si>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</si>
  <si>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</si>
  <si>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</si>
  <si>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</si>
  <si>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</si>
  <si>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</si>
  <si>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</si>
  <si>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</si>
  <si>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</si>
  <si>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</si>
  <si>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</si>
  <si>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</si>
  <si>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</si>
  <si>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</si>
  <si>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</si>
  <si>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</si>
  <si>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</si>
  <si>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</si>
  <si>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</si>
  <si>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</si>
  <si>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</si>
  <si>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</si>
  <si>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</si>
  <si>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</si>
  <si>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</si>
  <si>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</si>
  <si>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</si>
  <si>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</si>
  <si>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</si>
  <si>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</si>
  <si>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</si>
  <si>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</si>
  <si>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</si>
  <si>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</si>
  <si>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</si>
  <si>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</si>
  <si>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</si>
  <si>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</si>
  <si>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</si>
  <si>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</si>
  <si>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</si>
  <si>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</si>
  <si>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</si>
  <si>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</si>
  <si>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</si>
  <si>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</si>
  <si>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</si>
  <si>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</si>
  <si>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</si>
  <si>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</si>
  <si>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</si>
  <si>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</si>
  <si>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</si>
  <si>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</si>
  <si>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</si>
  <si>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</si>
  <si>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</si>
  <si>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</si>
  <si>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</si>
  <si>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</si>
  <si>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</si>
  <si>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</si>
  <si>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</si>
  <si>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</si>
  <si>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</si>
  <si>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</si>
  <si>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</si>
  <si>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</si>
  <si>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</si>
  <si>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</si>
  <si>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</si>
  <si>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</si>
  <si>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</si>
  <si>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</si>
  <si>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</si>
  <si>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</si>
  <si>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</si>
  <si>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</si>
  <si>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</si>
  <si>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</si>
  <si>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</si>
  <si>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</si>
  <si>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</si>
  <si>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</si>
  <si>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</si>
  <si>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</si>
  <si>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</si>
  <si>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</si>
  <si>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</si>
  <si>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</si>
  <si>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</si>
  <si>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</si>
  <si>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</si>
  <si>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</si>
  <si>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</si>
  <si>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</si>
  <si>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</si>
  <si>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</si>
  <si>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</si>
  <si>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</si>
  <si>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</si>
  <si>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</si>
  <si>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</si>
  <si>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</si>
  <si>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</si>
  <si>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</si>
  <si>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</si>
  <si>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</si>
  <si>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</si>
  <si>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</si>
  <si>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</si>
  <si>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</si>
  <si>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</si>
  <si>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</si>
  <si>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</si>
  <si>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</si>
  <si>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</si>
  <si>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</si>
  <si>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</si>
  <si>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</si>
  <si>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</si>
  <si>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</si>
  <si>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</si>
  <si>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</si>
  <si>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</si>
  <si>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</si>
  <si>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</si>
  <si>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</si>
  <si>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</si>
  <si>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</si>
  <si>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</si>
  <si>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</si>
  <si>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</si>
  <si>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</si>
  <si>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</si>
  <si>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</si>
  <si>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</si>
  <si>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</si>
  <si>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</si>
  <si>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19.03.2021 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</si>
  <si>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</si>
  <si>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</si>
  <si>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</si>
  <si>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Nauryz-Vostok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</si>
  <si>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</si>
  <si>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</si>
  <si>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</si>
  <si>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</si>
  <si>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</si>
  <si>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</si>
  <si>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</si>
  <si>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</si>
  <si>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</si>
  <si>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</si>
  <si>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</si>
  <si>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</si>
  <si>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</si>
  <si>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</si>
  <si>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</si>
  <si>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</si>
  <si>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</si>
  <si>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</si>
  <si>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</si>
  <si>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Информация по подписанным Фондом проектам в рамках Механизма кредитования приоритетных проектов по состоянию на 23.04.2021г.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</si>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</sst>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6" borderId="0" xfId="1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7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68" t="s">
        <v>601</v>
      </c>
      <c r="B1" s="68"/>
      <c r="C1" s="68"/>
      <c r="D1" s="68"/>
      <c r="E1" s="69"/>
      <c r="F1" s="68"/>
      <c r="G1" s="68"/>
      <c r="H1" s="68"/>
      <c r="I1" s="68"/>
      <c r="J1" s="69"/>
      <c r="K1" s="68"/>
      <c r="L1" s="68"/>
      <c r="M1" s="68"/>
      <c r="N1" s="68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386</v>
      </c>
      <c r="D4" s="8" t="s">
        <v>216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386</v>
      </c>
      <c r="D5" s="8" t="s">
        <v>216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390</v>
      </c>
      <c r="D6" s="8" t="s">
        <v>216</v>
      </c>
      <c r="E6" s="8" t="s">
        <v>28</v>
      </c>
      <c r="F6" s="8" t="s">
        <v>29</v>
      </c>
      <c r="G6" s="14" t="s">
        <v>8</v>
      </c>
      <c r="H6" s="8" t="s">
        <v>320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387</v>
      </c>
      <c r="D7" s="8" t="s">
        <v>216</v>
      </c>
      <c r="E7" s="8" t="s">
        <v>31</v>
      </c>
      <c r="F7" s="14" t="s">
        <v>32</v>
      </c>
      <c r="G7" s="8" t="s">
        <v>8</v>
      </c>
      <c r="H7" s="13" t="s">
        <v>473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387</v>
      </c>
      <c r="D8" s="8" t="s">
        <v>216</v>
      </c>
      <c r="E8" s="8" t="s">
        <v>31</v>
      </c>
      <c r="F8" s="14" t="s">
        <v>32</v>
      </c>
      <c r="G8" s="8" t="s">
        <v>8</v>
      </c>
      <c r="H8" s="13" t="s">
        <v>473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390</v>
      </c>
      <c r="D9" s="8" t="s">
        <v>216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56" t="s">
        <v>33</v>
      </c>
      <c r="C10" s="18" t="s">
        <v>600</v>
      </c>
      <c r="D10" s="18" t="s">
        <v>216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391</v>
      </c>
      <c r="D11" s="8" t="s">
        <v>216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18" t="s">
        <v>600</v>
      </c>
      <c r="D12" s="8" t="s">
        <v>216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8" t="s">
        <v>386</v>
      </c>
      <c r="D13" s="58" t="s">
        <v>216</v>
      </c>
      <c r="E13" s="24" t="s">
        <v>201</v>
      </c>
      <c r="F13" s="24" t="s">
        <v>202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203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387</v>
      </c>
      <c r="D14" s="23" t="s">
        <v>216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387</v>
      </c>
      <c r="D15" s="22" t="s">
        <v>216</v>
      </c>
      <c r="E15" s="24" t="s">
        <v>45</v>
      </c>
      <c r="F15" s="22" t="s">
        <v>46</v>
      </c>
      <c r="G15" s="22" t="s">
        <v>8</v>
      </c>
      <c r="H15" s="22" t="s">
        <v>321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387</v>
      </c>
      <c r="D16" s="9" t="s">
        <v>216</v>
      </c>
      <c r="E16" s="14" t="s">
        <v>49</v>
      </c>
      <c r="F16" s="9" t="s">
        <v>50</v>
      </c>
      <c r="G16" s="9" t="s">
        <v>8</v>
      </c>
      <c r="H16" s="9" t="s">
        <v>322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390</v>
      </c>
      <c r="D17" s="9" t="s">
        <v>216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18" t="s">
        <v>600</v>
      </c>
      <c r="D18" s="9" t="s">
        <v>216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387</v>
      </c>
      <c r="D19" s="9" t="s">
        <v>216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9" t="s">
        <v>391</v>
      </c>
      <c r="D20" s="9" t="s">
        <v>216</v>
      </c>
      <c r="E20" s="14" t="s">
        <v>64</v>
      </c>
      <c r="F20" s="7" t="s">
        <v>68</v>
      </c>
      <c r="G20" s="9" t="s">
        <v>8</v>
      </c>
      <c r="H20" s="7" t="s">
        <v>323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388</v>
      </c>
      <c r="D21" s="8" t="s">
        <v>216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385</v>
      </c>
      <c r="D22" s="30" t="s">
        <v>216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385</v>
      </c>
      <c r="D23" s="30" t="s">
        <v>216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393</v>
      </c>
      <c r="D24" s="30" t="s">
        <v>216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393</v>
      </c>
      <c r="D25" s="30" t="s">
        <v>216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30" t="s">
        <v>391</v>
      </c>
      <c r="D26" s="30" t="s">
        <v>216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393</v>
      </c>
      <c r="D27" s="30" t="s">
        <v>216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8">
        <f t="shared" si="0"/>
        <v>25</v>
      </c>
      <c r="B28" s="7" t="s">
        <v>61</v>
      </c>
      <c r="C28" s="7" t="s">
        <v>387</v>
      </c>
      <c r="D28" s="30" t="s">
        <v>216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18" t="s">
        <v>600</v>
      </c>
      <c r="D29" s="30" t="s">
        <v>216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18" t="s">
        <v>600</v>
      </c>
      <c r="D30" s="30" t="s">
        <v>216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386</v>
      </c>
      <c r="D31" s="8" t="s">
        <v>216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600</v>
      </c>
      <c r="D32" s="18" t="s">
        <v>216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388</v>
      </c>
      <c r="D33" s="8" t="s">
        <v>216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600</v>
      </c>
      <c r="D34" s="18" t="s">
        <v>216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18" t="s">
        <v>600</v>
      </c>
      <c r="D35" s="8" t="s">
        <v>216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390</v>
      </c>
      <c r="D36" s="8" t="s">
        <v>216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386</v>
      </c>
      <c r="D37" s="18" t="s">
        <v>216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386</v>
      </c>
      <c r="D38" s="8" t="s">
        <v>216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8">
        <f t="shared" si="0"/>
        <v>36</v>
      </c>
      <c r="B39" s="8" t="s">
        <v>37</v>
      </c>
      <c r="C39" s="8" t="s">
        <v>391</v>
      </c>
      <c r="D39" s="8" t="s">
        <v>216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385</v>
      </c>
      <c r="D40" s="18" t="s">
        <v>216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385</v>
      </c>
      <c r="D41" s="8" t="s">
        <v>216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8">
        <f t="shared" si="0"/>
        <v>39</v>
      </c>
      <c r="B42" s="8" t="s">
        <v>117</v>
      </c>
      <c r="C42" s="8" t="s">
        <v>386</v>
      </c>
      <c r="D42" s="8" t="s">
        <v>216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387</v>
      </c>
      <c r="D43" s="18" t="s">
        <v>216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392</v>
      </c>
      <c r="D44" s="18" t="s">
        <v>216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387</v>
      </c>
      <c r="D45" s="8" t="s">
        <v>216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8">
        <f t="shared" si="0"/>
        <v>43</v>
      </c>
      <c r="B46" s="8" t="s">
        <v>48</v>
      </c>
      <c r="C46" s="8" t="s">
        <v>386</v>
      </c>
      <c r="D46" s="8" t="s">
        <v>216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8">
        <f t="shared" si="0"/>
        <v>44</v>
      </c>
      <c r="B47" s="8" t="s">
        <v>48</v>
      </c>
      <c r="C47" s="8" t="s">
        <v>386</v>
      </c>
      <c r="D47" s="8" t="s">
        <v>216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385</v>
      </c>
      <c r="D48" s="8" t="s">
        <v>216</v>
      </c>
      <c r="E48" s="8" t="s">
        <v>131</v>
      </c>
      <c r="F48" s="8" t="s">
        <v>132</v>
      </c>
      <c r="G48" s="8" t="s">
        <v>8</v>
      </c>
      <c r="H48" s="8" t="s">
        <v>324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8">
        <f t="shared" si="0"/>
        <v>46</v>
      </c>
      <c r="B49" s="8" t="s">
        <v>103</v>
      </c>
      <c r="C49" s="8" t="s">
        <v>386</v>
      </c>
      <c r="D49" s="8" t="s">
        <v>216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8">
        <f t="shared" si="0"/>
        <v>47</v>
      </c>
      <c r="B50" s="8" t="s">
        <v>44</v>
      </c>
      <c r="C50" s="8" t="s">
        <v>391</v>
      </c>
      <c r="D50" s="8" t="s">
        <v>216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8">
        <f t="shared" si="0"/>
        <v>48</v>
      </c>
      <c r="B51" s="8" t="s">
        <v>44</v>
      </c>
      <c r="C51" s="8" t="s">
        <v>385</v>
      </c>
      <c r="D51" s="8" t="s">
        <v>216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8">
        <f t="shared" si="0"/>
        <v>49</v>
      </c>
      <c r="B52" s="8" t="s">
        <v>44</v>
      </c>
      <c r="C52" s="8" t="s">
        <v>385</v>
      </c>
      <c r="D52" s="8" t="s">
        <v>216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8">
        <f t="shared" si="0"/>
        <v>50</v>
      </c>
      <c r="B53" s="8" t="s">
        <v>44</v>
      </c>
      <c r="C53" s="8" t="s">
        <v>386</v>
      </c>
      <c r="D53" s="8" t="s">
        <v>216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8">
        <f t="shared" si="0"/>
        <v>51</v>
      </c>
      <c r="B54" s="8" t="s">
        <v>149</v>
      </c>
      <c r="C54" s="8" t="s">
        <v>391</v>
      </c>
      <c r="D54" s="8" t="s">
        <v>216</v>
      </c>
      <c r="E54" s="8" t="s">
        <v>254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8">
        <f t="shared" si="0"/>
        <v>52</v>
      </c>
      <c r="B55" s="8" t="s">
        <v>11</v>
      </c>
      <c r="C55" s="8" t="s">
        <v>390</v>
      </c>
      <c r="D55" s="8" t="s">
        <v>216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8">
        <f t="shared" si="0"/>
        <v>53</v>
      </c>
      <c r="B56" s="8" t="s">
        <v>11</v>
      </c>
      <c r="C56" s="18" t="s">
        <v>600</v>
      </c>
      <c r="D56" s="8" t="s">
        <v>216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8">
        <f t="shared" si="0"/>
        <v>54</v>
      </c>
      <c r="B57" s="17" t="s">
        <v>73</v>
      </c>
      <c r="C57" s="17" t="s">
        <v>387</v>
      </c>
      <c r="D57" s="37" t="s">
        <v>216</v>
      </c>
      <c r="E57" s="18" t="s">
        <v>157</v>
      </c>
      <c r="F57" s="17" t="s">
        <v>158</v>
      </c>
      <c r="G57" s="17" t="s">
        <v>8</v>
      </c>
      <c r="H57" s="17" t="s">
        <v>325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8">
        <f t="shared" si="0"/>
        <v>55</v>
      </c>
      <c r="B58" s="7" t="s">
        <v>44</v>
      </c>
      <c r="C58" s="7" t="s">
        <v>387</v>
      </c>
      <c r="D58" s="30" t="s">
        <v>216</v>
      </c>
      <c r="E58" s="7" t="s">
        <v>196</v>
      </c>
      <c r="F58" s="7" t="s">
        <v>197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8">
        <f t="shared" si="0"/>
        <v>56</v>
      </c>
      <c r="B59" s="8" t="s">
        <v>44</v>
      </c>
      <c r="C59" s="8" t="s">
        <v>386</v>
      </c>
      <c r="D59" s="8" t="s">
        <v>216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8">
        <f t="shared" si="0"/>
        <v>57</v>
      </c>
      <c r="B60" s="7" t="s">
        <v>44</v>
      </c>
      <c r="C60" s="18" t="s">
        <v>600</v>
      </c>
      <c r="D60" s="30" t="s">
        <v>216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8">
        <f t="shared" si="0"/>
        <v>58</v>
      </c>
      <c r="B61" s="7" t="s">
        <v>44</v>
      </c>
      <c r="C61" s="7" t="s">
        <v>385</v>
      </c>
      <c r="D61" s="30" t="s">
        <v>216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8">
        <f t="shared" si="0"/>
        <v>59</v>
      </c>
      <c r="B62" s="7" t="s">
        <v>44</v>
      </c>
      <c r="C62" s="7" t="s">
        <v>385</v>
      </c>
      <c r="D62" s="30" t="s">
        <v>216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8">
        <f t="shared" si="0"/>
        <v>60</v>
      </c>
      <c r="B63" s="8" t="s">
        <v>37</v>
      </c>
      <c r="C63" s="8" t="s">
        <v>385</v>
      </c>
      <c r="D63" s="8" t="s">
        <v>216</v>
      </c>
      <c r="E63" s="8" t="s">
        <v>166</v>
      </c>
      <c r="F63" s="8" t="s">
        <v>167</v>
      </c>
      <c r="G63" s="8" t="s">
        <v>168</v>
      </c>
      <c r="H63" s="8" t="s">
        <v>318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8">
        <f t="shared" si="0"/>
        <v>61</v>
      </c>
      <c r="B64" s="7" t="s">
        <v>37</v>
      </c>
      <c r="C64" s="7" t="s">
        <v>385</v>
      </c>
      <c r="D64" s="30" t="s">
        <v>216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8">
        <f t="shared" si="0"/>
        <v>62</v>
      </c>
      <c r="B65" s="7" t="s">
        <v>11</v>
      </c>
      <c r="C65" s="7" t="s">
        <v>385</v>
      </c>
      <c r="D65" s="30" t="s">
        <v>216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385</v>
      </c>
      <c r="D66" s="30" t="s">
        <v>216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390</v>
      </c>
      <c r="D67" s="7" t="s">
        <v>216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si="0"/>
        <v>65</v>
      </c>
      <c r="B68" s="9" t="s">
        <v>30</v>
      </c>
      <c r="C68" s="18" t="s">
        <v>600</v>
      </c>
      <c r="D68" s="7" t="s">
        <v>216</v>
      </c>
      <c r="E68" s="8" t="s">
        <v>177</v>
      </c>
      <c r="F68" s="7" t="s">
        <v>179</v>
      </c>
      <c r="G68" s="7" t="s">
        <v>8</v>
      </c>
      <c r="H68" s="7" t="s">
        <v>241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0"/>
        <v>66</v>
      </c>
      <c r="B69" s="7" t="s">
        <v>73</v>
      </c>
      <c r="C69" s="7" t="s">
        <v>386</v>
      </c>
      <c r="D69" s="30" t="s">
        <v>216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ref="A70:A133" si="1">A69+1</f>
        <v>67</v>
      </c>
      <c r="B70" s="41" t="s">
        <v>30</v>
      </c>
      <c r="C70" s="30" t="s">
        <v>388</v>
      </c>
      <c r="D70" s="30" t="s">
        <v>216</v>
      </c>
      <c r="E70" s="8" t="s">
        <v>185</v>
      </c>
      <c r="F70" s="30" t="s">
        <v>186</v>
      </c>
      <c r="G70" s="30" t="s">
        <v>8</v>
      </c>
      <c r="H70" s="30" t="s">
        <v>248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391</v>
      </c>
      <c r="D71" s="7" t="s">
        <v>216</v>
      </c>
      <c r="E71" s="8" t="s">
        <v>195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386</v>
      </c>
      <c r="D72" s="7" t="s">
        <v>216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583</v>
      </c>
      <c r="C73" s="7" t="s">
        <v>389</v>
      </c>
      <c r="D73" s="8" t="s">
        <v>216</v>
      </c>
      <c r="E73" s="8" t="s">
        <v>255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385</v>
      </c>
      <c r="D74" s="8" t="s">
        <v>216</v>
      </c>
      <c r="E74" s="8" t="s">
        <v>198</v>
      </c>
      <c r="F74" s="7" t="s">
        <v>199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385</v>
      </c>
      <c r="D75" s="8" t="s">
        <v>216</v>
      </c>
      <c r="E75" s="8" t="s">
        <v>198</v>
      </c>
      <c r="F75" s="7" t="s">
        <v>200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387</v>
      </c>
      <c r="D76" s="8" t="s">
        <v>216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18" t="s">
        <v>600</v>
      </c>
      <c r="D77" s="8" t="s">
        <v>216</v>
      </c>
      <c r="E77" s="8" t="s">
        <v>204</v>
      </c>
      <c r="F77" s="7" t="s">
        <v>205</v>
      </c>
      <c r="G77" s="7" t="s">
        <v>8</v>
      </c>
      <c r="H77" s="7" t="s">
        <v>206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583</v>
      </c>
      <c r="C78" s="7" t="s">
        <v>388</v>
      </c>
      <c r="D78" s="8" t="s">
        <v>216</v>
      </c>
      <c r="E78" s="8" t="s">
        <v>207</v>
      </c>
      <c r="F78" s="7" t="s">
        <v>208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583</v>
      </c>
      <c r="C79" s="7" t="s">
        <v>388</v>
      </c>
      <c r="D79" s="8" t="s">
        <v>216</v>
      </c>
      <c r="E79" s="8" t="s">
        <v>209</v>
      </c>
      <c r="F79" s="7" t="s">
        <v>210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386</v>
      </c>
      <c r="D80" s="8" t="s">
        <v>216</v>
      </c>
      <c r="E80" s="8" t="s">
        <v>211</v>
      </c>
      <c r="F80" s="7" t="s">
        <v>212</v>
      </c>
      <c r="G80" s="7" t="s">
        <v>8</v>
      </c>
      <c r="H80" s="7" t="s">
        <v>213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203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387</v>
      </c>
      <c r="D81" s="8" t="s">
        <v>216</v>
      </c>
      <c r="E81" s="8" t="s">
        <v>214</v>
      </c>
      <c r="F81" s="7" t="s">
        <v>215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389</v>
      </c>
      <c r="D82" s="30" t="s">
        <v>216</v>
      </c>
      <c r="E82" s="7" t="s">
        <v>217</v>
      </c>
      <c r="F82" s="7" t="s">
        <v>218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583</v>
      </c>
      <c r="C83" s="45" t="s">
        <v>388</v>
      </c>
      <c r="D83" s="45" t="s">
        <v>216</v>
      </c>
      <c r="E83" s="45" t="s">
        <v>219</v>
      </c>
      <c r="F83" s="7" t="s">
        <v>220</v>
      </c>
      <c r="G83" s="7" t="s">
        <v>120</v>
      </c>
      <c r="H83" s="7" t="s">
        <v>221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385</v>
      </c>
      <c r="D84" s="30" t="s">
        <v>216</v>
      </c>
      <c r="E84" s="7" t="s">
        <v>222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386</v>
      </c>
      <c r="D85" s="30" t="s">
        <v>216</v>
      </c>
      <c r="E85" s="8" t="s">
        <v>223</v>
      </c>
      <c r="F85" s="7" t="s">
        <v>224</v>
      </c>
      <c r="G85" s="7" t="s">
        <v>120</v>
      </c>
      <c r="H85" s="7" t="s">
        <v>225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203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385</v>
      </c>
      <c r="D86" s="30" t="s">
        <v>216</v>
      </c>
      <c r="E86" s="8" t="s">
        <v>226</v>
      </c>
      <c r="F86" s="7" t="s">
        <v>227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390</v>
      </c>
      <c r="D87" s="30" t="s">
        <v>216</v>
      </c>
      <c r="E87" s="8" t="s">
        <v>228</v>
      </c>
      <c r="F87" s="7" t="s">
        <v>229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390</v>
      </c>
      <c r="D88" s="30" t="s">
        <v>216</v>
      </c>
      <c r="E88" s="8" t="s">
        <v>228</v>
      </c>
      <c r="F88" s="7" t="s">
        <v>229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386</v>
      </c>
      <c r="D89" s="37" t="s">
        <v>216</v>
      </c>
      <c r="E89" s="17" t="s">
        <v>230</v>
      </c>
      <c r="F89" s="17" t="s">
        <v>231</v>
      </c>
      <c r="G89" s="17" t="s">
        <v>8</v>
      </c>
      <c r="H89" s="17" t="s">
        <v>232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386</v>
      </c>
      <c r="D90" s="30" t="s">
        <v>216</v>
      </c>
      <c r="E90" s="7" t="s">
        <v>230</v>
      </c>
      <c r="F90" s="7" t="s">
        <v>231</v>
      </c>
      <c r="G90" s="7" t="s">
        <v>8</v>
      </c>
      <c r="H90" s="7" t="s">
        <v>232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386</v>
      </c>
      <c r="D91" s="37" t="s">
        <v>216</v>
      </c>
      <c r="E91" s="17" t="s">
        <v>238</v>
      </c>
      <c r="F91" s="17" t="s">
        <v>233</v>
      </c>
      <c r="G91" s="17" t="s">
        <v>120</v>
      </c>
      <c r="H91" s="17" t="s">
        <v>280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18" t="s">
        <v>600</v>
      </c>
      <c r="D92" s="30" t="s">
        <v>216</v>
      </c>
      <c r="E92" s="8" t="s">
        <v>234</v>
      </c>
      <c r="F92" s="7" t="s">
        <v>235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18" t="s">
        <v>600</v>
      </c>
      <c r="D93" s="30" t="s">
        <v>216</v>
      </c>
      <c r="E93" s="8" t="s">
        <v>236</v>
      </c>
      <c r="F93" s="7" t="s">
        <v>162</v>
      </c>
      <c r="G93" s="7" t="s">
        <v>8</v>
      </c>
      <c r="H93" s="7" t="s">
        <v>237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385</v>
      </c>
      <c r="D94" s="30" t="s">
        <v>216</v>
      </c>
      <c r="E94" s="8" t="s">
        <v>239</v>
      </c>
      <c r="F94" s="7" t="s">
        <v>240</v>
      </c>
      <c r="G94" s="7" t="s">
        <v>8</v>
      </c>
      <c r="H94" s="7" t="s">
        <v>241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386</v>
      </c>
      <c r="D95" s="8" t="s">
        <v>216</v>
      </c>
      <c r="E95" s="8" t="s">
        <v>242</v>
      </c>
      <c r="F95" s="7" t="s">
        <v>243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387</v>
      </c>
      <c r="D96" s="8" t="s">
        <v>216</v>
      </c>
      <c r="E96" s="8" t="s">
        <v>244</v>
      </c>
      <c r="F96" s="7" t="s">
        <v>245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387</v>
      </c>
      <c r="D97" s="8" t="s">
        <v>216</v>
      </c>
      <c r="E97" s="8" t="s">
        <v>246</v>
      </c>
      <c r="F97" s="7" t="s">
        <v>247</v>
      </c>
      <c r="G97" s="7" t="s">
        <v>8</v>
      </c>
      <c r="H97" s="7" t="s">
        <v>248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18" t="s">
        <v>600</v>
      </c>
      <c r="D98" s="8" t="s">
        <v>216</v>
      </c>
      <c r="E98" s="8" t="s">
        <v>249</v>
      </c>
      <c r="F98" s="7" t="s">
        <v>250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386</v>
      </c>
      <c r="D99" s="8" t="s">
        <v>216</v>
      </c>
      <c r="E99" s="7" t="s">
        <v>251</v>
      </c>
      <c r="F99" s="7" t="s">
        <v>252</v>
      </c>
      <c r="G99" s="7" t="s">
        <v>129</v>
      </c>
      <c r="H99" s="7" t="s">
        <v>253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18" t="s">
        <v>600</v>
      </c>
      <c r="D100" s="8" t="s">
        <v>216</v>
      </c>
      <c r="E100" s="7" t="s">
        <v>256</v>
      </c>
      <c r="F100" s="7" t="s">
        <v>257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387</v>
      </c>
      <c r="D101" s="8" t="s">
        <v>216</v>
      </c>
      <c r="E101" s="7" t="s">
        <v>258</v>
      </c>
      <c r="F101" s="7" t="s">
        <v>259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386</v>
      </c>
      <c r="D102" s="8" t="s">
        <v>216</v>
      </c>
      <c r="E102" s="8" t="s">
        <v>260</v>
      </c>
      <c r="F102" s="8" t="s">
        <v>261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387</v>
      </c>
      <c r="D103" s="8" t="s">
        <v>216</v>
      </c>
      <c r="E103" s="7" t="s">
        <v>262</v>
      </c>
      <c r="F103" s="7" t="s">
        <v>32</v>
      </c>
      <c r="G103" s="7" t="s">
        <v>8</v>
      </c>
      <c r="H103" s="7" t="s">
        <v>319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386</v>
      </c>
      <c r="D104" s="8" t="s">
        <v>216</v>
      </c>
      <c r="E104" s="7" t="s">
        <v>263</v>
      </c>
      <c r="F104" s="7" t="s">
        <v>264</v>
      </c>
      <c r="G104" s="7" t="s">
        <v>8</v>
      </c>
      <c r="H104" s="7" t="s">
        <v>248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391</v>
      </c>
      <c r="D105" s="8" t="s">
        <v>216</v>
      </c>
      <c r="E105" s="30" t="s">
        <v>265</v>
      </c>
      <c r="F105" s="7" t="s">
        <v>267</v>
      </c>
      <c r="G105" s="7" t="s">
        <v>8</v>
      </c>
      <c r="H105" s="7" t="s">
        <v>266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391</v>
      </c>
      <c r="D106" s="8" t="s">
        <v>216</v>
      </c>
      <c r="E106" s="30" t="s">
        <v>265</v>
      </c>
      <c r="F106" s="7" t="s">
        <v>268</v>
      </c>
      <c r="G106" s="7" t="s">
        <v>8</v>
      </c>
      <c r="H106" s="7" t="s">
        <v>266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387</v>
      </c>
      <c r="D107" s="8" t="s">
        <v>216</v>
      </c>
      <c r="E107" s="8" t="s">
        <v>269</v>
      </c>
      <c r="F107" s="7" t="s">
        <v>227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18" t="s">
        <v>600</v>
      </c>
      <c r="D108" s="8" t="s">
        <v>216</v>
      </c>
      <c r="E108" s="8" t="s">
        <v>270</v>
      </c>
      <c r="F108" s="7" t="s">
        <v>271</v>
      </c>
      <c r="G108" s="7" t="s">
        <v>8</v>
      </c>
      <c r="H108" s="7" t="s">
        <v>326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387</v>
      </c>
      <c r="D109" s="18" t="s">
        <v>216</v>
      </c>
      <c r="E109" s="18" t="s">
        <v>272</v>
      </c>
      <c r="F109" s="17" t="s">
        <v>273</v>
      </c>
      <c r="G109" s="17" t="s">
        <v>8</v>
      </c>
      <c r="H109" s="17" t="s">
        <v>274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203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387</v>
      </c>
      <c r="D110" s="8" t="s">
        <v>216</v>
      </c>
      <c r="E110" s="8" t="s">
        <v>275</v>
      </c>
      <c r="F110" s="7" t="s">
        <v>276</v>
      </c>
      <c r="G110" s="7" t="s">
        <v>120</v>
      </c>
      <c r="H110" s="7" t="s">
        <v>277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18" t="s">
        <v>600</v>
      </c>
      <c r="D111" s="8" t="s">
        <v>216</v>
      </c>
      <c r="E111" s="8" t="s">
        <v>278</v>
      </c>
      <c r="F111" s="7" t="s">
        <v>279</v>
      </c>
      <c r="G111" s="7" t="s">
        <v>120</v>
      </c>
      <c r="H111" s="7" t="s">
        <v>280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18" t="s">
        <v>600</v>
      </c>
      <c r="D112" s="8" t="s">
        <v>216</v>
      </c>
      <c r="E112" s="8" t="s">
        <v>281</v>
      </c>
      <c r="F112" s="8" t="s">
        <v>282</v>
      </c>
      <c r="G112" s="8" t="s">
        <v>8</v>
      </c>
      <c r="H112" s="8" t="s">
        <v>283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18" t="s">
        <v>600</v>
      </c>
      <c r="D113" s="8" t="s">
        <v>216</v>
      </c>
      <c r="E113" s="8" t="s">
        <v>281</v>
      </c>
      <c r="F113" s="8" t="s">
        <v>282</v>
      </c>
      <c r="G113" s="8" t="s">
        <v>8</v>
      </c>
      <c r="H113" s="8" t="s">
        <v>283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18" t="s">
        <v>600</v>
      </c>
      <c r="D114" s="7" t="s">
        <v>216</v>
      </c>
      <c r="E114" s="8" t="s">
        <v>284</v>
      </c>
      <c r="F114" s="8" t="s">
        <v>285</v>
      </c>
      <c r="G114" s="7" t="s">
        <v>120</v>
      </c>
      <c r="H114" s="7" t="s">
        <v>355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203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386</v>
      </c>
      <c r="D115" s="7" t="s">
        <v>216</v>
      </c>
      <c r="E115" s="8" t="s">
        <v>287</v>
      </c>
      <c r="F115" s="47" t="s">
        <v>286</v>
      </c>
      <c r="G115" s="7" t="s">
        <v>8</v>
      </c>
      <c r="H115" s="7" t="s">
        <v>288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385</v>
      </c>
      <c r="D116" s="7" t="s">
        <v>216</v>
      </c>
      <c r="E116" s="8" t="s">
        <v>289</v>
      </c>
      <c r="F116" s="47" t="s">
        <v>290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385</v>
      </c>
      <c r="D117" s="7" t="s">
        <v>216</v>
      </c>
      <c r="E117" s="8" t="s">
        <v>291</v>
      </c>
      <c r="F117" s="47" t="s">
        <v>292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388</v>
      </c>
      <c r="D118" s="8" t="s">
        <v>216</v>
      </c>
      <c r="E118" s="8" t="s">
        <v>293</v>
      </c>
      <c r="F118" s="47" t="s">
        <v>186</v>
      </c>
      <c r="G118" s="8" t="s">
        <v>8</v>
      </c>
      <c r="H118" s="8" t="s">
        <v>248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389</v>
      </c>
      <c r="D119" s="7" t="s">
        <v>216</v>
      </c>
      <c r="E119" s="8" t="s">
        <v>294</v>
      </c>
      <c r="F119" s="47" t="s">
        <v>295</v>
      </c>
      <c r="G119" s="7" t="s">
        <v>8</v>
      </c>
      <c r="H119" s="7" t="s">
        <v>296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385</v>
      </c>
      <c r="D120" s="7" t="s">
        <v>216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389</v>
      </c>
      <c r="D121" s="7" t="s">
        <v>216</v>
      </c>
      <c r="E121" s="8" t="s">
        <v>300</v>
      </c>
      <c r="F121" s="47" t="s">
        <v>301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389</v>
      </c>
      <c r="D122" s="7" t="s">
        <v>216</v>
      </c>
      <c r="E122" s="8" t="s">
        <v>300</v>
      </c>
      <c r="F122" s="47" t="s">
        <v>301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386</v>
      </c>
      <c r="D123" s="7" t="s">
        <v>216</v>
      </c>
      <c r="E123" s="8" t="s">
        <v>302</v>
      </c>
      <c r="F123" s="47" t="s">
        <v>303</v>
      </c>
      <c r="G123" s="7" t="s">
        <v>8</v>
      </c>
      <c r="H123" s="7" t="s">
        <v>248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387</v>
      </c>
      <c r="D124" s="7" t="s">
        <v>216</v>
      </c>
      <c r="E124" s="8" t="s">
        <v>304</v>
      </c>
      <c r="F124" s="47" t="s">
        <v>227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18" t="s">
        <v>600</v>
      </c>
      <c r="D125" s="7" t="s">
        <v>216</v>
      </c>
      <c r="E125" s="47" t="s">
        <v>305</v>
      </c>
      <c r="F125" s="7" t="s">
        <v>307</v>
      </c>
      <c r="G125" s="7" t="s">
        <v>8</v>
      </c>
      <c r="H125" s="7" t="s">
        <v>306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387</v>
      </c>
      <c r="D126" s="7" t="s">
        <v>216</v>
      </c>
      <c r="E126" s="47" t="s">
        <v>308</v>
      </c>
      <c r="F126" s="7" t="s">
        <v>309</v>
      </c>
      <c r="G126" s="7" t="s">
        <v>8</v>
      </c>
      <c r="H126" s="7" t="s">
        <v>312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387</v>
      </c>
      <c r="D127" s="7" t="s">
        <v>216</v>
      </c>
      <c r="E127" s="47" t="s">
        <v>308</v>
      </c>
      <c r="F127" s="7" t="s">
        <v>310</v>
      </c>
      <c r="G127" s="7" t="s">
        <v>43</v>
      </c>
      <c r="H127" s="7" t="s">
        <v>496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387</v>
      </c>
      <c r="D128" s="7" t="s">
        <v>216</v>
      </c>
      <c r="E128" s="47" t="s">
        <v>308</v>
      </c>
      <c r="F128" s="7" t="s">
        <v>311</v>
      </c>
      <c r="G128" s="7" t="s">
        <v>8</v>
      </c>
      <c r="H128" s="7" t="s">
        <v>313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8" t="s">
        <v>391</v>
      </c>
      <c r="D129" s="7" t="s">
        <v>216</v>
      </c>
      <c r="E129" s="47" t="s">
        <v>314</v>
      </c>
      <c r="F129" s="7" t="s">
        <v>315</v>
      </c>
      <c r="G129" s="7" t="s">
        <v>316</v>
      </c>
      <c r="H129" s="7" t="s">
        <v>317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18" t="s">
        <v>600</v>
      </c>
      <c r="D130" s="7" t="s">
        <v>216</v>
      </c>
      <c r="E130" s="47" t="s">
        <v>327</v>
      </c>
      <c r="F130" s="7" t="s">
        <v>328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18" t="s">
        <v>600</v>
      </c>
      <c r="D131" s="7" t="s">
        <v>216</v>
      </c>
      <c r="E131" s="47" t="s">
        <v>329</v>
      </c>
      <c r="F131" s="7" t="s">
        <v>330</v>
      </c>
      <c r="G131" s="7" t="s">
        <v>8</v>
      </c>
      <c r="H131" s="7" t="s">
        <v>248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si="1"/>
        <v>129</v>
      </c>
      <c r="B132" s="7" t="s">
        <v>9</v>
      </c>
      <c r="C132" s="7" t="s">
        <v>387</v>
      </c>
      <c r="D132" s="30" t="s">
        <v>216</v>
      </c>
      <c r="E132" s="8" t="s">
        <v>331</v>
      </c>
      <c r="F132" s="7" t="s">
        <v>332</v>
      </c>
      <c r="G132" s="7" t="s">
        <v>8</v>
      </c>
      <c r="H132" s="7" t="s">
        <v>333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1"/>
        <v>130</v>
      </c>
      <c r="B133" s="7" t="s">
        <v>583</v>
      </c>
      <c r="C133" s="7" t="s">
        <v>390</v>
      </c>
      <c r="D133" s="30" t="s">
        <v>216</v>
      </c>
      <c r="E133" s="8" t="s">
        <v>334</v>
      </c>
      <c r="F133" s="7" t="s">
        <v>335</v>
      </c>
      <c r="G133" s="7" t="s">
        <v>8</v>
      </c>
      <c r="H133" s="7" t="s">
        <v>337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ref="A134:A197" si="2">A133+1</f>
        <v>131</v>
      </c>
      <c r="B134" s="7" t="s">
        <v>583</v>
      </c>
      <c r="C134" s="18" t="s">
        <v>600</v>
      </c>
      <c r="D134" s="30" t="s">
        <v>216</v>
      </c>
      <c r="E134" s="8" t="s">
        <v>336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387</v>
      </c>
      <c r="D135" s="30" t="s">
        <v>216</v>
      </c>
      <c r="E135" s="8" t="s">
        <v>338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385</v>
      </c>
      <c r="D136" s="30" t="s">
        <v>216</v>
      </c>
      <c r="E136" s="8" t="s">
        <v>339</v>
      </c>
      <c r="F136" s="7" t="s">
        <v>340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387</v>
      </c>
      <c r="D137" s="30" t="s">
        <v>216</v>
      </c>
      <c r="E137" s="8" t="s">
        <v>341</v>
      </c>
      <c r="F137" s="7" t="s">
        <v>342</v>
      </c>
      <c r="G137" s="7" t="s">
        <v>8</v>
      </c>
      <c r="H137" s="7" t="s">
        <v>343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386</v>
      </c>
      <c r="D138" s="30" t="s">
        <v>216</v>
      </c>
      <c r="E138" s="8" t="s">
        <v>344</v>
      </c>
      <c r="F138" s="7" t="s">
        <v>345</v>
      </c>
      <c r="G138" s="7" t="s">
        <v>129</v>
      </c>
      <c r="H138" s="7" t="s">
        <v>346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385</v>
      </c>
      <c r="D139" s="30" t="s">
        <v>216</v>
      </c>
      <c r="E139" s="8" t="s">
        <v>347</v>
      </c>
      <c r="F139" s="7" t="s">
        <v>348</v>
      </c>
      <c r="G139" s="7" t="s">
        <v>43</v>
      </c>
      <c r="H139" s="7" t="s">
        <v>497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387</v>
      </c>
      <c r="D140" s="30" t="s">
        <v>216</v>
      </c>
      <c r="E140" s="8" t="s">
        <v>349</v>
      </c>
      <c r="F140" s="7" t="s">
        <v>350</v>
      </c>
      <c r="G140" s="7" t="s">
        <v>43</v>
      </c>
      <c r="H140" s="7" t="s">
        <v>351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387</v>
      </c>
      <c r="D141" s="8" t="s">
        <v>216</v>
      </c>
      <c r="E141" s="8" t="s">
        <v>352</v>
      </c>
      <c r="F141" s="8" t="s">
        <v>353</v>
      </c>
      <c r="G141" s="8" t="s">
        <v>354</v>
      </c>
      <c r="H141" s="8" t="s">
        <v>356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583</v>
      </c>
      <c r="C142" s="7" t="s">
        <v>385</v>
      </c>
      <c r="D142" s="30" t="s">
        <v>216</v>
      </c>
      <c r="E142" s="8" t="s">
        <v>357</v>
      </c>
      <c r="F142" s="7" t="s">
        <v>358</v>
      </c>
      <c r="G142" s="7" t="s">
        <v>120</v>
      </c>
      <c r="H142" s="7" t="s">
        <v>221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387</v>
      </c>
      <c r="D143" s="30" t="s">
        <v>216</v>
      </c>
      <c r="E143" s="8" t="s">
        <v>359</v>
      </c>
      <c r="F143" s="7" t="s">
        <v>360</v>
      </c>
      <c r="G143" s="7" t="s">
        <v>8</v>
      </c>
      <c r="H143" s="7" t="s">
        <v>361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30" x14ac:dyDescent="0.25">
      <c r="A144" s="8">
        <f t="shared" si="2"/>
        <v>141</v>
      </c>
      <c r="B144" s="7" t="s">
        <v>149</v>
      </c>
      <c r="C144" s="7" t="s">
        <v>386</v>
      </c>
      <c r="D144" s="30" t="s">
        <v>216</v>
      </c>
      <c r="E144" s="8" t="s">
        <v>362</v>
      </c>
      <c r="F144" s="7" t="s">
        <v>363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90" x14ac:dyDescent="0.25">
      <c r="A145" s="8">
        <f t="shared" si="2"/>
        <v>142</v>
      </c>
      <c r="B145" s="7" t="s">
        <v>30</v>
      </c>
      <c r="C145" s="7" t="s">
        <v>393</v>
      </c>
      <c r="D145" s="30" t="s">
        <v>216</v>
      </c>
      <c r="E145" s="8" t="s">
        <v>364</v>
      </c>
      <c r="F145" s="7" t="s">
        <v>365</v>
      </c>
      <c r="G145" s="7" t="s">
        <v>129</v>
      </c>
      <c r="H145" s="7" t="s">
        <v>366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388</v>
      </c>
      <c r="D146" s="30" t="s">
        <v>216</v>
      </c>
      <c r="E146" s="8" t="s">
        <v>367</v>
      </c>
      <c r="F146" s="7" t="s">
        <v>372</v>
      </c>
      <c r="G146" s="7" t="s">
        <v>8</v>
      </c>
      <c r="H146" s="7" t="s">
        <v>368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18" t="s">
        <v>600</v>
      </c>
      <c r="D147" s="30" t="s">
        <v>216</v>
      </c>
      <c r="E147" s="8" t="s">
        <v>369</v>
      </c>
      <c r="F147" s="7" t="s">
        <v>370</v>
      </c>
      <c r="G147" s="7" t="s">
        <v>8</v>
      </c>
      <c r="H147" s="7" t="s">
        <v>371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390</v>
      </c>
      <c r="D148" s="30" t="s">
        <v>216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45" x14ac:dyDescent="0.25">
      <c r="A149" s="8">
        <f t="shared" si="2"/>
        <v>146</v>
      </c>
      <c r="B149" s="8" t="s">
        <v>103</v>
      </c>
      <c r="C149" s="8" t="s">
        <v>388</v>
      </c>
      <c r="D149" s="8" t="s">
        <v>216</v>
      </c>
      <c r="E149" s="8" t="s">
        <v>376</v>
      </c>
      <c r="F149" s="8" t="s">
        <v>377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385</v>
      </c>
      <c r="D150" s="8" t="s">
        <v>216</v>
      </c>
      <c r="E150" s="8" t="s">
        <v>378</v>
      </c>
      <c r="F150" s="8" t="s">
        <v>379</v>
      </c>
      <c r="G150" s="8" t="s">
        <v>8</v>
      </c>
      <c r="H150" s="8" t="s">
        <v>380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392</v>
      </c>
      <c r="D151" s="8" t="s">
        <v>216</v>
      </c>
      <c r="E151" s="8" t="s">
        <v>381</v>
      </c>
      <c r="F151" s="8" t="s">
        <v>382</v>
      </c>
      <c r="G151" s="8" t="s">
        <v>8</v>
      </c>
      <c r="H151" s="8" t="s">
        <v>248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60" x14ac:dyDescent="0.25">
      <c r="A152" s="8">
        <f t="shared" si="2"/>
        <v>149</v>
      </c>
      <c r="B152" s="8" t="s">
        <v>127</v>
      </c>
      <c r="C152" s="8" t="s">
        <v>392</v>
      </c>
      <c r="D152" s="8" t="s">
        <v>216</v>
      </c>
      <c r="E152" s="8" t="s">
        <v>383</v>
      </c>
      <c r="F152" s="8" t="s">
        <v>384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30" x14ac:dyDescent="0.25">
      <c r="A153" s="8">
        <f t="shared" si="2"/>
        <v>150</v>
      </c>
      <c r="B153" s="8" t="s">
        <v>73</v>
      </c>
      <c r="C153" s="8" t="s">
        <v>390</v>
      </c>
      <c r="D153" s="8" t="s">
        <v>216</v>
      </c>
      <c r="E153" s="8" t="s">
        <v>394</v>
      </c>
      <c r="F153" s="8" t="s">
        <v>395</v>
      </c>
      <c r="G153" s="8" t="s">
        <v>43</v>
      </c>
      <c r="H153" s="8" t="s">
        <v>498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385</v>
      </c>
      <c r="D154" s="8" t="s">
        <v>216</v>
      </c>
      <c r="E154" s="8" t="s">
        <v>396</v>
      </c>
      <c r="F154" s="8" t="s">
        <v>397</v>
      </c>
      <c r="G154" s="8" t="s">
        <v>8</v>
      </c>
      <c r="H154" s="8" t="s">
        <v>401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385</v>
      </c>
      <c r="D155" s="8" t="s">
        <v>216</v>
      </c>
      <c r="E155" s="8" t="s">
        <v>396</v>
      </c>
      <c r="F155" s="8" t="s">
        <v>397</v>
      </c>
      <c r="G155" s="8" t="s">
        <v>8</v>
      </c>
      <c r="H155" s="8" t="s">
        <v>402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18" t="s">
        <v>600</v>
      </c>
      <c r="D156" s="8" t="s">
        <v>216</v>
      </c>
      <c r="E156" s="8" t="s">
        <v>398</v>
      </c>
      <c r="F156" s="8" t="s">
        <v>399</v>
      </c>
      <c r="G156" s="8" t="s">
        <v>129</v>
      </c>
      <c r="H156" s="8" t="s">
        <v>400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388</v>
      </c>
      <c r="D157" s="30" t="s">
        <v>216</v>
      </c>
      <c r="E157" s="8" t="s">
        <v>403</v>
      </c>
      <c r="F157" s="7" t="s">
        <v>404</v>
      </c>
      <c r="G157" s="7" t="s">
        <v>8</v>
      </c>
      <c r="H157" s="7" t="s">
        <v>405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15.75" x14ac:dyDescent="0.25">
      <c r="A158" s="8">
        <f t="shared" si="2"/>
        <v>155</v>
      </c>
      <c r="B158" s="7" t="s">
        <v>149</v>
      </c>
      <c r="C158" s="7" t="s">
        <v>387</v>
      </c>
      <c r="D158" s="30" t="s">
        <v>216</v>
      </c>
      <c r="E158" s="8" t="s">
        <v>406</v>
      </c>
      <c r="F158" s="7" t="s">
        <v>407</v>
      </c>
      <c r="G158" s="7" t="s">
        <v>43</v>
      </c>
      <c r="H158" s="7" t="s">
        <v>408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392</v>
      </c>
      <c r="D159" s="30" t="s">
        <v>216</v>
      </c>
      <c r="E159" s="8" t="s">
        <v>409</v>
      </c>
      <c r="F159" s="7" t="s">
        <v>410</v>
      </c>
      <c r="G159" s="7" t="s">
        <v>8</v>
      </c>
      <c r="H159" s="7" t="s">
        <v>241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18" t="s">
        <v>600</v>
      </c>
      <c r="D160" s="30" t="s">
        <v>216</v>
      </c>
      <c r="E160" s="8" t="s">
        <v>411</v>
      </c>
      <c r="F160" s="7" t="s">
        <v>412</v>
      </c>
      <c r="G160" s="7" t="s">
        <v>120</v>
      </c>
      <c r="H160" s="7" t="s">
        <v>415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30" x14ac:dyDescent="0.25">
      <c r="A161" s="8">
        <f t="shared" si="2"/>
        <v>158</v>
      </c>
      <c r="B161" s="7" t="s">
        <v>33</v>
      </c>
      <c r="C161" s="7" t="s">
        <v>387</v>
      </c>
      <c r="D161" s="30" t="s">
        <v>216</v>
      </c>
      <c r="E161" s="8" t="s">
        <v>214</v>
      </c>
      <c r="F161" s="7" t="s">
        <v>227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18" t="s">
        <v>600</v>
      </c>
      <c r="D162" s="30" t="s">
        <v>216</v>
      </c>
      <c r="E162" s="8" t="s">
        <v>413</v>
      </c>
      <c r="F162" s="7" t="s">
        <v>414</v>
      </c>
      <c r="G162" s="54" t="s">
        <v>43</v>
      </c>
      <c r="H162" s="53" t="s">
        <v>408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385</v>
      </c>
      <c r="D163" s="30" t="s">
        <v>216</v>
      </c>
      <c r="E163" s="8" t="s">
        <v>416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18" t="s">
        <v>600</v>
      </c>
      <c r="D164" s="30" t="s">
        <v>216</v>
      </c>
      <c r="E164" s="8" t="s">
        <v>417</v>
      </c>
      <c r="F164" s="7" t="s">
        <v>418</v>
      </c>
      <c r="G164" s="7" t="s">
        <v>129</v>
      </c>
      <c r="H164" s="7" t="s">
        <v>419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386</v>
      </c>
      <c r="D165" s="30" t="s">
        <v>216</v>
      </c>
      <c r="E165" s="8" t="s">
        <v>420</v>
      </c>
      <c r="F165" s="7" t="s">
        <v>421</v>
      </c>
      <c r="G165" s="7" t="s">
        <v>8</v>
      </c>
      <c r="H165" s="7" t="s">
        <v>422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45" x14ac:dyDescent="0.25">
      <c r="A166" s="8">
        <f t="shared" si="2"/>
        <v>163</v>
      </c>
      <c r="B166" s="7" t="s">
        <v>99</v>
      </c>
      <c r="C166" s="18" t="s">
        <v>600</v>
      </c>
      <c r="D166" s="30" t="s">
        <v>216</v>
      </c>
      <c r="E166" s="8" t="s">
        <v>423</v>
      </c>
      <c r="F166" s="7" t="s">
        <v>424</v>
      </c>
      <c r="G166" s="54" t="s">
        <v>8</v>
      </c>
      <c r="H166" s="53" t="s">
        <v>425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392</v>
      </c>
      <c r="D167" s="30" t="s">
        <v>216</v>
      </c>
      <c r="E167" s="8" t="s">
        <v>426</v>
      </c>
      <c r="F167" s="7" t="s">
        <v>427</v>
      </c>
      <c r="G167" s="54" t="s">
        <v>8</v>
      </c>
      <c r="H167" s="53" t="s">
        <v>368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391</v>
      </c>
      <c r="D168" s="30" t="s">
        <v>216</v>
      </c>
      <c r="E168" s="8" t="s">
        <v>428</v>
      </c>
      <c r="F168" s="7" t="s">
        <v>429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18" t="s">
        <v>600</v>
      </c>
      <c r="D169" s="30" t="s">
        <v>216</v>
      </c>
      <c r="E169" s="8" t="s">
        <v>431</v>
      </c>
      <c r="F169" s="7" t="s">
        <v>430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18" t="s">
        <v>600</v>
      </c>
      <c r="D170" s="30" t="s">
        <v>216</v>
      </c>
      <c r="E170" s="8" t="s">
        <v>431</v>
      </c>
      <c r="F170" s="7" t="s">
        <v>430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18" t="s">
        <v>600</v>
      </c>
      <c r="D171" s="30" t="s">
        <v>216</v>
      </c>
      <c r="E171" s="8" t="s">
        <v>432</v>
      </c>
      <c r="F171" s="7" t="s">
        <v>433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18" t="s">
        <v>600</v>
      </c>
      <c r="D172" s="30" t="s">
        <v>216</v>
      </c>
      <c r="E172" s="8" t="s">
        <v>434</v>
      </c>
      <c r="F172" s="7" t="s">
        <v>435</v>
      </c>
      <c r="G172" s="54" t="s">
        <v>129</v>
      </c>
      <c r="H172" s="53" t="s">
        <v>346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45" x14ac:dyDescent="0.25">
      <c r="A173" s="8">
        <f t="shared" si="2"/>
        <v>170</v>
      </c>
      <c r="B173" s="7" t="s">
        <v>149</v>
      </c>
      <c r="C173" s="18" t="s">
        <v>600</v>
      </c>
      <c r="D173" s="30" t="s">
        <v>216</v>
      </c>
      <c r="E173" s="8" t="s">
        <v>436</v>
      </c>
      <c r="F173" s="7" t="s">
        <v>437</v>
      </c>
      <c r="G173" s="54" t="s">
        <v>8</v>
      </c>
      <c r="H173" s="53" t="s">
        <v>438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388</v>
      </c>
      <c r="D174" s="30" t="s">
        <v>216</v>
      </c>
      <c r="E174" s="8" t="s">
        <v>439</v>
      </c>
      <c r="F174" s="7" t="s">
        <v>440</v>
      </c>
      <c r="G174" s="54" t="s">
        <v>43</v>
      </c>
      <c r="H174" s="53" t="s">
        <v>499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390</v>
      </c>
      <c r="D175" s="30" t="s">
        <v>216</v>
      </c>
      <c r="E175" s="8" t="s">
        <v>441</v>
      </c>
      <c r="F175" s="7" t="s">
        <v>442</v>
      </c>
      <c r="G175" s="54" t="s">
        <v>8</v>
      </c>
      <c r="H175" s="53" t="s">
        <v>368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18" t="s">
        <v>600</v>
      </c>
      <c r="D176" s="30" t="s">
        <v>216</v>
      </c>
      <c r="E176" s="8" t="s">
        <v>443</v>
      </c>
      <c r="F176" s="7" t="s">
        <v>444</v>
      </c>
      <c r="G176" s="54" t="s">
        <v>8</v>
      </c>
      <c r="H176" s="53" t="s">
        <v>445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18" t="s">
        <v>600</v>
      </c>
      <c r="D177" s="30" t="s">
        <v>216</v>
      </c>
      <c r="E177" s="8" t="s">
        <v>446</v>
      </c>
      <c r="F177" s="7" t="s">
        <v>448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390</v>
      </c>
      <c r="D178" s="30" t="s">
        <v>216</v>
      </c>
      <c r="E178" s="8" t="s">
        <v>447</v>
      </c>
      <c r="F178" s="7" t="s">
        <v>449</v>
      </c>
      <c r="G178" s="54" t="s">
        <v>43</v>
      </c>
      <c r="H178" s="53" t="s">
        <v>450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203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392</v>
      </c>
      <c r="D179" s="30" t="s">
        <v>216</v>
      </c>
      <c r="E179" s="8" t="s">
        <v>451</v>
      </c>
      <c r="F179" s="7" t="s">
        <v>452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5" x14ac:dyDescent="0.25">
      <c r="A180" s="8">
        <f t="shared" si="2"/>
        <v>177</v>
      </c>
      <c r="B180" s="7" t="s">
        <v>48</v>
      </c>
      <c r="C180" s="18" t="s">
        <v>600</v>
      </c>
      <c r="D180" s="30" t="s">
        <v>216</v>
      </c>
      <c r="E180" s="8" t="s">
        <v>453</v>
      </c>
      <c r="F180" s="7" t="s">
        <v>454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388</v>
      </c>
      <c r="D181" s="30" t="s">
        <v>216</v>
      </c>
      <c r="E181" s="8" t="s">
        <v>455</v>
      </c>
      <c r="F181" s="7" t="s">
        <v>456</v>
      </c>
      <c r="G181" s="54" t="s">
        <v>120</v>
      </c>
      <c r="H181" s="53" t="s">
        <v>221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45" x14ac:dyDescent="0.25">
      <c r="A182" s="8">
        <f t="shared" si="2"/>
        <v>179</v>
      </c>
      <c r="B182" s="7" t="s">
        <v>30</v>
      </c>
      <c r="C182" s="7" t="s">
        <v>391</v>
      </c>
      <c r="D182" s="30" t="s">
        <v>216</v>
      </c>
      <c r="E182" s="8" t="s">
        <v>457</v>
      </c>
      <c r="F182" s="7" t="s">
        <v>458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30" x14ac:dyDescent="0.25">
      <c r="A183" s="8">
        <f t="shared" si="2"/>
        <v>180</v>
      </c>
      <c r="B183" s="7" t="s">
        <v>44</v>
      </c>
      <c r="C183" s="7" t="s">
        <v>387</v>
      </c>
      <c r="D183" s="30" t="s">
        <v>216</v>
      </c>
      <c r="E183" s="8" t="s">
        <v>459</v>
      </c>
      <c r="F183" s="7" t="s">
        <v>460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18" t="s">
        <v>600</v>
      </c>
      <c r="D184" s="30" t="s">
        <v>216</v>
      </c>
      <c r="E184" s="8" t="s">
        <v>461</v>
      </c>
      <c r="F184" s="7" t="s">
        <v>462</v>
      </c>
      <c r="G184" s="54" t="s">
        <v>8</v>
      </c>
      <c r="H184" s="53" t="s">
        <v>248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386</v>
      </c>
      <c r="D185" s="30" t="s">
        <v>216</v>
      </c>
      <c r="E185" s="8" t="s">
        <v>464</v>
      </c>
      <c r="F185" s="7" t="s">
        <v>465</v>
      </c>
      <c r="G185" s="54" t="s">
        <v>8</v>
      </c>
      <c r="H185" s="53" t="s">
        <v>313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387</v>
      </c>
      <c r="D186" s="30" t="s">
        <v>216</v>
      </c>
      <c r="E186" s="8" t="s">
        <v>466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385</v>
      </c>
      <c r="D187" s="30" t="s">
        <v>216</v>
      </c>
      <c r="E187" s="8" t="s">
        <v>467</v>
      </c>
      <c r="F187" s="7" t="s">
        <v>468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385</v>
      </c>
      <c r="D188" s="30" t="s">
        <v>216</v>
      </c>
      <c r="E188" s="8" t="s">
        <v>467</v>
      </c>
      <c r="F188" s="7" t="s">
        <v>468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388</v>
      </c>
      <c r="D189" s="30" t="s">
        <v>216</v>
      </c>
      <c r="E189" s="8" t="s">
        <v>469</v>
      </c>
      <c r="F189" s="7" t="s">
        <v>470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18" t="s">
        <v>600</v>
      </c>
      <c r="D190" s="30" t="s">
        <v>216</v>
      </c>
      <c r="E190" s="8" t="s">
        <v>471</v>
      </c>
      <c r="F190" s="7" t="s">
        <v>472</v>
      </c>
      <c r="G190" s="54" t="s">
        <v>8</v>
      </c>
      <c r="H190" s="53" t="s">
        <v>473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30" x14ac:dyDescent="0.25">
      <c r="A191" s="8">
        <f t="shared" si="2"/>
        <v>188</v>
      </c>
      <c r="B191" s="7" t="s">
        <v>583</v>
      </c>
      <c r="C191" s="7" t="s">
        <v>387</v>
      </c>
      <c r="D191" s="30" t="s">
        <v>216</v>
      </c>
      <c r="E191" s="8" t="s">
        <v>474</v>
      </c>
      <c r="F191" s="7" t="s">
        <v>475</v>
      </c>
      <c r="G191" s="54" t="s">
        <v>43</v>
      </c>
      <c r="H191" s="53" t="s">
        <v>476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386</v>
      </c>
      <c r="D192" s="30" t="s">
        <v>216</v>
      </c>
      <c r="E192" s="8" t="s">
        <v>477</v>
      </c>
      <c r="F192" s="7" t="s">
        <v>478</v>
      </c>
      <c r="G192" s="54" t="s">
        <v>479</v>
      </c>
      <c r="H192" s="53" t="s">
        <v>480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5" x14ac:dyDescent="0.25">
      <c r="A193" s="8">
        <f t="shared" si="2"/>
        <v>190</v>
      </c>
      <c r="B193" s="7" t="s">
        <v>133</v>
      </c>
      <c r="C193" s="7" t="s">
        <v>387</v>
      </c>
      <c r="D193" s="30" t="s">
        <v>216</v>
      </c>
      <c r="E193" s="8" t="s">
        <v>481</v>
      </c>
      <c r="F193" s="7" t="s">
        <v>482</v>
      </c>
      <c r="G193" s="54" t="s">
        <v>129</v>
      </c>
      <c r="H193" s="53" t="s">
        <v>483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30" x14ac:dyDescent="0.25">
      <c r="A194" s="8">
        <f t="shared" si="2"/>
        <v>191</v>
      </c>
      <c r="B194" s="8" t="s">
        <v>80</v>
      </c>
      <c r="C194" s="18" t="s">
        <v>600</v>
      </c>
      <c r="D194" s="30" t="s">
        <v>216</v>
      </c>
      <c r="E194" s="8" t="s">
        <v>484</v>
      </c>
      <c r="F194" s="7" t="s">
        <v>485</v>
      </c>
      <c r="G194" s="54" t="s">
        <v>8</v>
      </c>
      <c r="H194" s="53" t="s">
        <v>473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5" x14ac:dyDescent="0.25">
      <c r="A195" s="8">
        <f t="shared" si="2"/>
        <v>192</v>
      </c>
      <c r="B195" s="8" t="s">
        <v>48</v>
      </c>
      <c r="C195" s="8" t="s">
        <v>392</v>
      </c>
      <c r="D195" s="30" t="s">
        <v>216</v>
      </c>
      <c r="E195" s="8" t="s">
        <v>488</v>
      </c>
      <c r="F195" s="7" t="s">
        <v>486</v>
      </c>
      <c r="G195" s="54" t="s">
        <v>8</v>
      </c>
      <c r="H195" s="53" t="s">
        <v>333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30" x14ac:dyDescent="0.25">
      <c r="A196" s="8">
        <f t="shared" si="2"/>
        <v>193</v>
      </c>
      <c r="B196" s="8" t="s">
        <v>48</v>
      </c>
      <c r="C196" s="8" t="s">
        <v>389</v>
      </c>
      <c r="D196" s="30" t="s">
        <v>216</v>
      </c>
      <c r="E196" s="8" t="s">
        <v>489</v>
      </c>
      <c r="F196" s="7" t="s">
        <v>487</v>
      </c>
      <c r="G196" s="54" t="s">
        <v>8</v>
      </c>
      <c r="H196" s="53" t="s">
        <v>473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30" x14ac:dyDescent="0.25">
      <c r="A197" s="8">
        <f t="shared" si="2"/>
        <v>194</v>
      </c>
      <c r="B197" s="8" t="s">
        <v>11</v>
      </c>
      <c r="C197" s="8" t="s">
        <v>390</v>
      </c>
      <c r="D197" s="30" t="s">
        <v>216</v>
      </c>
      <c r="E197" s="8" t="s">
        <v>490</v>
      </c>
      <c r="F197" s="7" t="s">
        <v>491</v>
      </c>
      <c r="G197" s="54" t="s">
        <v>8</v>
      </c>
      <c r="H197" s="53" t="s">
        <v>492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38.25" x14ac:dyDescent="0.25">
      <c r="A198" s="8">
        <f t="shared" ref="A198:A247" si="3">A197+1</f>
        <v>195</v>
      </c>
      <c r="B198" s="8" t="s">
        <v>583</v>
      </c>
      <c r="C198" s="8" t="s">
        <v>393</v>
      </c>
      <c r="D198" s="30" t="s">
        <v>216</v>
      </c>
      <c r="E198" s="8" t="s">
        <v>493</v>
      </c>
      <c r="F198" s="7" t="s">
        <v>463</v>
      </c>
      <c r="G198" s="54" t="s">
        <v>120</v>
      </c>
      <c r="H198" s="53" t="s">
        <v>355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" customHeight="1" x14ac:dyDescent="0.25">
      <c r="A199" s="8">
        <f t="shared" si="3"/>
        <v>196</v>
      </c>
      <c r="B199" s="8" t="s">
        <v>76</v>
      </c>
      <c r="C199" s="18" t="s">
        <v>600</v>
      </c>
      <c r="D199" s="30" t="s">
        <v>216</v>
      </c>
      <c r="E199" s="8" t="s">
        <v>494</v>
      </c>
      <c r="F199" s="7" t="s">
        <v>495</v>
      </c>
      <c r="G199" s="54" t="s">
        <v>8</v>
      </c>
      <c r="H199" s="53" t="s">
        <v>422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" customHeight="1" x14ac:dyDescent="0.25">
      <c r="A200" s="8">
        <f t="shared" si="3"/>
        <v>197</v>
      </c>
      <c r="B200" s="8" t="s">
        <v>44</v>
      </c>
      <c r="C200" s="18" t="s">
        <v>600</v>
      </c>
      <c r="D200" s="30" t="s">
        <v>216</v>
      </c>
      <c r="E200" s="8" t="s">
        <v>501</v>
      </c>
      <c r="F200" s="7" t="s">
        <v>500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" customHeight="1" x14ac:dyDescent="0.25">
      <c r="A201" s="8">
        <f t="shared" si="3"/>
        <v>198</v>
      </c>
      <c r="B201" s="8" t="s">
        <v>48</v>
      </c>
      <c r="C201" s="8" t="s">
        <v>389</v>
      </c>
      <c r="D201" s="30" t="s">
        <v>216</v>
      </c>
      <c r="E201" s="8" t="s">
        <v>502</v>
      </c>
      <c r="F201" s="7" t="s">
        <v>487</v>
      </c>
      <c r="G201" s="54" t="s">
        <v>8</v>
      </c>
      <c r="H201" s="53" t="s">
        <v>503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25">
      <c r="A202" s="8">
        <f t="shared" si="3"/>
        <v>199</v>
      </c>
      <c r="B202" s="8" t="s">
        <v>37</v>
      </c>
      <c r="C202" s="18" t="s">
        <v>600</v>
      </c>
      <c r="D202" s="30" t="s">
        <v>216</v>
      </c>
      <c r="E202" s="8" t="s">
        <v>504</v>
      </c>
      <c r="F202" s="7" t="s">
        <v>506</v>
      </c>
      <c r="G202" s="54" t="s">
        <v>8</v>
      </c>
      <c r="H202" s="53" t="s">
        <v>505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25">
      <c r="A203" s="8">
        <f t="shared" si="3"/>
        <v>200</v>
      </c>
      <c r="B203" s="60" t="s">
        <v>48</v>
      </c>
      <c r="C203" s="8" t="s">
        <v>389</v>
      </c>
      <c r="D203" s="30" t="s">
        <v>216</v>
      </c>
      <c r="E203" s="8" t="s">
        <v>507</v>
      </c>
      <c r="F203" s="7" t="s">
        <v>508</v>
      </c>
      <c r="G203" s="54" t="s">
        <v>8</v>
      </c>
      <c r="H203" s="53" t="s">
        <v>510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203</v>
      </c>
      <c r="O203" s="39"/>
    </row>
    <row r="204" spans="1:15" ht="76.5" customHeight="1" x14ac:dyDescent="0.25">
      <c r="A204" s="8">
        <f t="shared" si="3"/>
        <v>201</v>
      </c>
      <c r="B204" s="8" t="s">
        <v>48</v>
      </c>
      <c r="C204" s="8" t="s">
        <v>389</v>
      </c>
      <c r="D204" s="30" t="s">
        <v>216</v>
      </c>
      <c r="E204" s="8" t="s">
        <v>507</v>
      </c>
      <c r="F204" s="7" t="s">
        <v>509</v>
      </c>
      <c r="G204" s="54" t="s">
        <v>8</v>
      </c>
      <c r="H204" s="53" t="s">
        <v>510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203</v>
      </c>
      <c r="O204" s="39"/>
    </row>
    <row r="205" spans="1:15" ht="76.5" customHeight="1" x14ac:dyDescent="0.25">
      <c r="A205" s="8">
        <f t="shared" si="3"/>
        <v>202</v>
      </c>
      <c r="B205" s="8" t="s">
        <v>76</v>
      </c>
      <c r="C205" s="18" t="s">
        <v>600</v>
      </c>
      <c r="D205" s="30" t="s">
        <v>216</v>
      </c>
      <c r="E205" s="8" t="s">
        <v>511</v>
      </c>
      <c r="F205" s="7" t="s">
        <v>512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8" t="s">
        <v>80</v>
      </c>
      <c r="C206" s="8" t="s">
        <v>392</v>
      </c>
      <c r="D206" s="30" t="s">
        <v>216</v>
      </c>
      <c r="E206" s="8" t="s">
        <v>513</v>
      </c>
      <c r="F206" s="7" t="s">
        <v>200</v>
      </c>
      <c r="G206" s="54" t="s">
        <v>120</v>
      </c>
      <c r="H206" s="53" t="s">
        <v>514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25">
      <c r="A207" s="8">
        <f t="shared" si="3"/>
        <v>204</v>
      </c>
      <c r="B207" s="8" t="s">
        <v>9</v>
      </c>
      <c r="C207" s="18" t="s">
        <v>600</v>
      </c>
      <c r="D207" s="30" t="s">
        <v>216</v>
      </c>
      <c r="E207" s="8" t="s">
        <v>515</v>
      </c>
      <c r="F207" s="7" t="s">
        <v>516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25">
      <c r="A208" s="8">
        <f t="shared" si="3"/>
        <v>205</v>
      </c>
      <c r="B208" s="8" t="s">
        <v>37</v>
      </c>
      <c r="C208" s="18" t="s">
        <v>600</v>
      </c>
      <c r="D208" s="30" t="s">
        <v>216</v>
      </c>
      <c r="E208" s="8" t="s">
        <v>517</v>
      </c>
      <c r="F208" s="7" t="s">
        <v>520</v>
      </c>
      <c r="G208" s="54" t="s">
        <v>8</v>
      </c>
      <c r="H208" s="53" t="s">
        <v>519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18" t="s">
        <v>600</v>
      </c>
      <c r="D209" s="30" t="s">
        <v>216</v>
      </c>
      <c r="E209" s="8" t="s">
        <v>518</v>
      </c>
      <c r="F209" s="7" t="s">
        <v>521</v>
      </c>
      <c r="G209" s="54" t="s">
        <v>8</v>
      </c>
      <c r="H209" s="53" t="s">
        <v>519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387</v>
      </c>
      <c r="D210" s="30" t="s">
        <v>216</v>
      </c>
      <c r="E210" s="8" t="s">
        <v>522</v>
      </c>
      <c r="F210" s="7" t="s">
        <v>523</v>
      </c>
      <c r="G210" s="54" t="s">
        <v>8</v>
      </c>
      <c r="H210" s="53" t="s">
        <v>299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387</v>
      </c>
      <c r="D211" s="30" t="s">
        <v>216</v>
      </c>
      <c r="E211" s="8" t="s">
        <v>524</v>
      </c>
      <c r="F211" s="7" t="s">
        <v>525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387</v>
      </c>
      <c r="D212" s="30" t="s">
        <v>216</v>
      </c>
      <c r="E212" s="8" t="s">
        <v>524</v>
      </c>
      <c r="F212" s="7" t="s">
        <v>525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18" t="s">
        <v>600</v>
      </c>
      <c r="D213" s="30" t="s">
        <v>216</v>
      </c>
      <c r="E213" s="8" t="s">
        <v>526</v>
      </c>
      <c r="F213" s="7" t="s">
        <v>527</v>
      </c>
      <c r="G213" s="54" t="s">
        <v>8</v>
      </c>
      <c r="H213" s="53" t="s">
        <v>528</v>
      </c>
      <c r="I213" s="12">
        <v>224000000</v>
      </c>
      <c r="J213" s="13">
        <v>102181600</v>
      </c>
      <c r="K213" s="11">
        <v>44185</v>
      </c>
      <c r="L213" s="11" t="s">
        <v>529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387</v>
      </c>
      <c r="D214" s="30" t="s">
        <v>216</v>
      </c>
      <c r="E214" s="8" t="s">
        <v>530</v>
      </c>
      <c r="F214" s="7" t="s">
        <v>531</v>
      </c>
      <c r="G214" s="54" t="s">
        <v>8</v>
      </c>
      <c r="H214" s="53" t="s">
        <v>532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386</v>
      </c>
      <c r="D215" s="30" t="s">
        <v>216</v>
      </c>
      <c r="E215" s="8" t="s">
        <v>533</v>
      </c>
      <c r="F215" s="7" t="s">
        <v>162</v>
      </c>
      <c r="G215" s="54" t="s">
        <v>8</v>
      </c>
      <c r="H215" s="53" t="s">
        <v>534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387</v>
      </c>
      <c r="D216" s="30" t="s">
        <v>216</v>
      </c>
      <c r="E216" s="8" t="s">
        <v>535</v>
      </c>
      <c r="F216" s="7" t="s">
        <v>536</v>
      </c>
      <c r="G216" s="54" t="s">
        <v>8</v>
      </c>
      <c r="H216" s="53" t="s">
        <v>356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388</v>
      </c>
      <c r="D217" s="30" t="s">
        <v>216</v>
      </c>
      <c r="E217" s="8" t="s">
        <v>537</v>
      </c>
      <c r="F217" s="7" t="s">
        <v>538</v>
      </c>
      <c r="G217" s="54" t="s">
        <v>8</v>
      </c>
      <c r="H217" s="53" t="s">
        <v>539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387</v>
      </c>
      <c r="D218" s="30" t="s">
        <v>216</v>
      </c>
      <c r="E218" s="8" t="s">
        <v>540</v>
      </c>
      <c r="F218" s="7" t="s">
        <v>541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 t="s">
        <v>47</v>
      </c>
      <c r="M218" s="7" t="s">
        <v>138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391</v>
      </c>
      <c r="D219" s="30" t="s">
        <v>216</v>
      </c>
      <c r="E219" s="8" t="s">
        <v>542</v>
      </c>
      <c r="F219" s="7" t="s">
        <v>543</v>
      </c>
      <c r="G219" s="54" t="s">
        <v>546</v>
      </c>
      <c r="H219" s="53" t="s">
        <v>547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391</v>
      </c>
      <c r="D220" s="30" t="s">
        <v>216</v>
      </c>
      <c r="E220" s="8" t="s">
        <v>544</v>
      </c>
      <c r="F220" s="7" t="s">
        <v>545</v>
      </c>
      <c r="G220" s="54" t="s">
        <v>8</v>
      </c>
      <c r="H220" s="53" t="s">
        <v>473</v>
      </c>
      <c r="I220" s="12">
        <v>63000000</v>
      </c>
      <c r="J220" s="13">
        <v>75000000</v>
      </c>
      <c r="K220" s="11">
        <v>44225</v>
      </c>
      <c r="L220" s="11" t="s">
        <v>47</v>
      </c>
      <c r="M220" s="7" t="s">
        <v>138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391</v>
      </c>
      <c r="D221" s="30" t="s">
        <v>216</v>
      </c>
      <c r="E221" s="8" t="s">
        <v>544</v>
      </c>
      <c r="F221" s="7" t="s">
        <v>545</v>
      </c>
      <c r="G221" s="54" t="s">
        <v>8</v>
      </c>
      <c r="H221" s="53" t="s">
        <v>473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18" t="s">
        <v>600</v>
      </c>
      <c r="D222" s="30" t="s">
        <v>216</v>
      </c>
      <c r="E222" s="8" t="s">
        <v>548</v>
      </c>
      <c r="F222" s="7" t="s">
        <v>549</v>
      </c>
      <c r="G222" s="54" t="s">
        <v>546</v>
      </c>
      <c r="H222" s="53" t="s">
        <v>550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389</v>
      </c>
      <c r="D223" s="30" t="s">
        <v>216</v>
      </c>
      <c r="E223" s="8" t="s">
        <v>551</v>
      </c>
      <c r="F223" s="7" t="s">
        <v>552</v>
      </c>
      <c r="G223" s="54" t="s">
        <v>120</v>
      </c>
      <c r="H223" s="53" t="s">
        <v>553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600</v>
      </c>
      <c r="D224" s="30" t="s">
        <v>216</v>
      </c>
      <c r="E224" s="8" t="s">
        <v>554</v>
      </c>
      <c r="F224" s="7" t="s">
        <v>555</v>
      </c>
      <c r="G224" s="54" t="s">
        <v>8</v>
      </c>
      <c r="H224" s="53" t="s">
        <v>371</v>
      </c>
      <c r="I224" s="12">
        <v>90000000</v>
      </c>
      <c r="J224" s="13">
        <v>35806000</v>
      </c>
      <c r="K224" s="11">
        <v>44251</v>
      </c>
      <c r="L224" s="11" t="s">
        <v>47</v>
      </c>
      <c r="M224" s="7" t="s">
        <v>138</v>
      </c>
      <c r="N224" s="8" t="s">
        <v>36</v>
      </c>
      <c r="O224" s="39"/>
    </row>
    <row r="225" spans="1:15" ht="45" x14ac:dyDescent="0.25">
      <c r="A225" s="8">
        <f t="shared" si="3"/>
        <v>222</v>
      </c>
      <c r="B225" s="7" t="s">
        <v>61</v>
      </c>
      <c r="C225" s="7" t="s">
        <v>385</v>
      </c>
      <c r="D225" s="30" t="s">
        <v>216</v>
      </c>
      <c r="E225" s="8" t="s">
        <v>556</v>
      </c>
      <c r="F225" s="7" t="s">
        <v>162</v>
      </c>
      <c r="G225" s="54" t="s">
        <v>8</v>
      </c>
      <c r="H225" s="53" t="s">
        <v>371</v>
      </c>
      <c r="I225" s="12">
        <v>8000000</v>
      </c>
      <c r="J225" s="13">
        <v>4000000</v>
      </c>
      <c r="K225" s="11">
        <v>44242</v>
      </c>
      <c r="L225" s="11" t="s">
        <v>577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388</v>
      </c>
      <c r="D226" s="30" t="s">
        <v>216</v>
      </c>
      <c r="E226" s="8" t="s">
        <v>557</v>
      </c>
      <c r="F226" s="7" t="s">
        <v>559</v>
      </c>
      <c r="G226" s="54" t="s">
        <v>120</v>
      </c>
      <c r="H226" s="53" t="s">
        <v>558</v>
      </c>
      <c r="I226" s="12">
        <v>171000000</v>
      </c>
      <c r="J226" s="13">
        <v>81100000</v>
      </c>
      <c r="K226" s="11">
        <v>44242</v>
      </c>
      <c r="L226" s="11" t="s">
        <v>47</v>
      </c>
      <c r="M226" s="16" t="s">
        <v>138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386</v>
      </c>
      <c r="D227" s="7" t="s">
        <v>216</v>
      </c>
      <c r="E227" s="8" t="s">
        <v>560</v>
      </c>
      <c r="F227" s="7" t="s">
        <v>561</v>
      </c>
      <c r="G227" s="7" t="s">
        <v>8</v>
      </c>
      <c r="H227" s="7" t="s">
        <v>514</v>
      </c>
      <c r="I227" s="61">
        <v>3000000000</v>
      </c>
      <c r="J227" s="62">
        <v>1500000000</v>
      </c>
      <c r="K227" s="11">
        <v>44239</v>
      </c>
      <c r="L227" s="7" t="s">
        <v>47</v>
      </c>
      <c r="M227" s="7" t="s">
        <v>138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386</v>
      </c>
      <c r="D228" s="7" t="s">
        <v>216</v>
      </c>
      <c r="E228" s="8" t="s">
        <v>562</v>
      </c>
      <c r="F228" s="7" t="s">
        <v>563</v>
      </c>
      <c r="G228" s="7" t="s">
        <v>8</v>
      </c>
      <c r="H228" s="7" t="s">
        <v>564</v>
      </c>
      <c r="I228" s="61">
        <v>1670085000</v>
      </c>
      <c r="J228" s="62">
        <v>835042500</v>
      </c>
      <c r="K228" s="11">
        <v>44239</v>
      </c>
      <c r="L228" s="7" t="s">
        <v>47</v>
      </c>
      <c r="M228" s="7" t="s">
        <v>138</v>
      </c>
      <c r="N228" s="62" t="s">
        <v>16</v>
      </c>
    </row>
    <row r="229" spans="1:15" ht="30" x14ac:dyDescent="0.25">
      <c r="A229" s="8">
        <f t="shared" si="3"/>
        <v>226</v>
      </c>
      <c r="B229" s="7" t="s">
        <v>133</v>
      </c>
      <c r="C229" s="7" t="s">
        <v>386</v>
      </c>
      <c r="D229" s="7" t="s">
        <v>216</v>
      </c>
      <c r="E229" s="8" t="s">
        <v>565</v>
      </c>
      <c r="F229" s="7" t="s">
        <v>566</v>
      </c>
      <c r="G229" s="7" t="s">
        <v>120</v>
      </c>
      <c r="H229" s="7" t="s">
        <v>567</v>
      </c>
      <c r="I229" s="61">
        <v>20000000</v>
      </c>
      <c r="J229" s="62">
        <v>10000000</v>
      </c>
      <c r="K229" s="11">
        <v>44265</v>
      </c>
      <c r="L229" s="7" t="s">
        <v>47</v>
      </c>
      <c r="M229" s="7" t="s">
        <v>138</v>
      </c>
      <c r="N229" s="62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386</v>
      </c>
      <c r="D230" s="7" t="s">
        <v>216</v>
      </c>
      <c r="E230" s="8" t="s">
        <v>568</v>
      </c>
      <c r="F230" s="7" t="s">
        <v>569</v>
      </c>
      <c r="G230" s="7" t="s">
        <v>120</v>
      </c>
      <c r="H230" s="7" t="s">
        <v>553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388</v>
      </c>
      <c r="D231" s="7" t="s">
        <v>216</v>
      </c>
      <c r="E231" s="8" t="s">
        <v>570</v>
      </c>
      <c r="F231" s="7" t="s">
        <v>571</v>
      </c>
      <c r="G231" s="7" t="s">
        <v>8</v>
      </c>
      <c r="H231" s="7" t="s">
        <v>445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5" x14ac:dyDescent="0.25">
      <c r="A232" s="8">
        <f>A231+1</f>
        <v>229</v>
      </c>
      <c r="B232" s="7" t="s">
        <v>103</v>
      </c>
      <c r="C232" s="7" t="s">
        <v>388</v>
      </c>
      <c r="D232" s="7" t="s">
        <v>216</v>
      </c>
      <c r="E232" s="8" t="s">
        <v>570</v>
      </c>
      <c r="F232" s="7" t="s">
        <v>571</v>
      </c>
      <c r="G232" s="7" t="s">
        <v>8</v>
      </c>
      <c r="H232" s="7" t="s">
        <v>445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30" x14ac:dyDescent="0.25">
      <c r="A233" s="8">
        <f t="shared" si="3"/>
        <v>230</v>
      </c>
      <c r="B233" s="7" t="s">
        <v>149</v>
      </c>
      <c r="C233" s="7" t="s">
        <v>392</v>
      </c>
      <c r="D233" s="7" t="s">
        <v>216</v>
      </c>
      <c r="E233" s="8" t="s">
        <v>572</v>
      </c>
      <c r="F233" s="7" t="s">
        <v>573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/>
      <c r="M233" s="7" t="s">
        <v>138</v>
      </c>
      <c r="N233" s="62" t="s">
        <v>36</v>
      </c>
    </row>
    <row r="234" spans="1:15" ht="45" x14ac:dyDescent="0.25">
      <c r="A234" s="8">
        <f t="shared" si="3"/>
        <v>231</v>
      </c>
      <c r="B234" s="7" t="s">
        <v>80</v>
      </c>
      <c r="C234" s="7" t="s">
        <v>391</v>
      </c>
      <c r="D234" s="7" t="s">
        <v>216</v>
      </c>
      <c r="E234" s="8" t="s">
        <v>575</v>
      </c>
      <c r="F234" s="7" t="s">
        <v>574</v>
      </c>
      <c r="G234" s="7" t="s">
        <v>546</v>
      </c>
      <c r="H234" s="7" t="s">
        <v>576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5" x14ac:dyDescent="0.25">
      <c r="A235" s="8">
        <f t="shared" si="3"/>
        <v>232</v>
      </c>
      <c r="B235" s="7" t="s">
        <v>76</v>
      </c>
      <c r="C235" s="18" t="s">
        <v>600</v>
      </c>
      <c r="D235" s="7" t="s">
        <v>216</v>
      </c>
      <c r="E235" s="8" t="s">
        <v>579</v>
      </c>
      <c r="F235" s="7" t="s">
        <v>580</v>
      </c>
      <c r="G235" s="7" t="s">
        <v>8</v>
      </c>
      <c r="H235" s="7" t="s">
        <v>578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25">
      <c r="A236" s="8">
        <f t="shared" si="3"/>
        <v>233</v>
      </c>
      <c r="B236" s="7" t="s">
        <v>30</v>
      </c>
      <c r="C236" s="7" t="s">
        <v>388</v>
      </c>
      <c r="D236" s="7" t="s">
        <v>216</v>
      </c>
      <c r="E236" s="8" t="s">
        <v>581</v>
      </c>
      <c r="F236" s="7" t="s">
        <v>538</v>
      </c>
      <c r="G236" s="7" t="s">
        <v>8</v>
      </c>
      <c r="H236" s="7" t="s">
        <v>539</v>
      </c>
      <c r="I236" s="61">
        <v>40000000</v>
      </c>
      <c r="J236" s="62">
        <v>10000000</v>
      </c>
      <c r="K236" s="11">
        <v>44214</v>
      </c>
      <c r="L236" s="11">
        <v>44232</v>
      </c>
      <c r="M236" s="7" t="s">
        <v>23</v>
      </c>
      <c r="N236" s="61" t="s">
        <v>36</v>
      </c>
    </row>
    <row r="237" spans="1:15" ht="45" x14ac:dyDescent="0.25">
      <c r="A237" s="8">
        <f t="shared" si="3"/>
        <v>234</v>
      </c>
      <c r="B237" s="7" t="s">
        <v>583</v>
      </c>
      <c r="C237" s="7" t="s">
        <v>385</v>
      </c>
      <c r="D237" s="7" t="s">
        <v>216</v>
      </c>
      <c r="E237" s="8" t="s">
        <v>582</v>
      </c>
      <c r="F237" s="7" t="s">
        <v>186</v>
      </c>
      <c r="G237" s="7" t="s">
        <v>8</v>
      </c>
      <c r="H237" s="7" t="s">
        <v>405</v>
      </c>
      <c r="I237" s="61">
        <v>960000000</v>
      </c>
      <c r="J237" s="62">
        <v>480000000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5" x14ac:dyDescent="0.25">
      <c r="A238" s="8">
        <f t="shared" si="3"/>
        <v>235</v>
      </c>
      <c r="B238" s="7" t="s">
        <v>44</v>
      </c>
      <c r="C238" s="7" t="s">
        <v>386</v>
      </c>
      <c r="D238" s="7" t="s">
        <v>216</v>
      </c>
      <c r="E238" s="8" t="s">
        <v>584</v>
      </c>
      <c r="F238" s="7" t="s">
        <v>585</v>
      </c>
      <c r="G238" s="7" t="s">
        <v>8</v>
      </c>
      <c r="H238" s="7" t="s">
        <v>232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30" x14ac:dyDescent="0.25">
      <c r="A239" s="8">
        <f t="shared" si="3"/>
        <v>236</v>
      </c>
      <c r="B239" s="7" t="s">
        <v>127</v>
      </c>
      <c r="C239" s="7" t="s">
        <v>385</v>
      </c>
      <c r="D239" s="7" t="s">
        <v>216</v>
      </c>
      <c r="E239" s="8" t="s">
        <v>586</v>
      </c>
      <c r="F239" s="7" t="s">
        <v>587</v>
      </c>
      <c r="G239" s="7" t="s">
        <v>8</v>
      </c>
      <c r="H239" s="7" t="s">
        <v>588</v>
      </c>
      <c r="I239" s="61">
        <v>60000000</v>
      </c>
      <c r="J239" s="62">
        <v>30000000</v>
      </c>
      <c r="K239" s="11">
        <v>44281</v>
      </c>
      <c r="L239" s="11">
        <v>44286.459027777775</v>
      </c>
      <c r="M239" s="7" t="s">
        <v>23</v>
      </c>
      <c r="N239" s="61" t="s">
        <v>113</v>
      </c>
    </row>
    <row r="240" spans="1:15" ht="48.75" customHeight="1" x14ac:dyDescent="0.25">
      <c r="A240" s="8">
        <f t="shared" si="3"/>
        <v>237</v>
      </c>
      <c r="B240" s="7" t="s">
        <v>9</v>
      </c>
      <c r="C240" s="7" t="s">
        <v>392</v>
      </c>
      <c r="D240" s="7" t="s">
        <v>216</v>
      </c>
      <c r="E240" s="8" t="s">
        <v>589</v>
      </c>
      <c r="F240" s="7" t="s">
        <v>123</v>
      </c>
      <c r="G240" s="7" t="s">
        <v>8</v>
      </c>
      <c r="H240" s="7" t="s">
        <v>86</v>
      </c>
      <c r="I240" s="61">
        <v>40000000</v>
      </c>
      <c r="J240" s="62">
        <v>11000000</v>
      </c>
      <c r="K240" s="11"/>
      <c r="L240" s="7" t="s">
        <v>47</v>
      </c>
      <c r="M240" s="7" t="s">
        <v>138</v>
      </c>
      <c r="N240" s="65" t="s">
        <v>16</v>
      </c>
    </row>
    <row r="241" spans="1:14" ht="45" x14ac:dyDescent="0.25">
      <c r="A241" s="8">
        <f t="shared" si="3"/>
        <v>238</v>
      </c>
      <c r="B241" s="7" t="s">
        <v>44</v>
      </c>
      <c r="C241" s="7" t="s">
        <v>600</v>
      </c>
      <c r="D241" s="7" t="s">
        <v>216</v>
      </c>
      <c r="E241" s="8" t="s">
        <v>590</v>
      </c>
      <c r="F241" s="7" t="s">
        <v>591</v>
      </c>
      <c r="G241" s="7" t="s">
        <v>546</v>
      </c>
      <c r="H241" s="7" t="s">
        <v>592</v>
      </c>
      <c r="I241" s="61">
        <v>38000000</v>
      </c>
      <c r="J241" s="62">
        <v>12480000</v>
      </c>
      <c r="K241" s="11">
        <v>44292</v>
      </c>
      <c r="L241" s="7" t="s">
        <v>47</v>
      </c>
      <c r="M241" s="7" t="s">
        <v>138</v>
      </c>
      <c r="N241" s="62" t="s">
        <v>16</v>
      </c>
    </row>
    <row r="242" spans="1:14" ht="30" x14ac:dyDescent="0.25">
      <c r="A242" s="8">
        <f t="shared" si="3"/>
        <v>239</v>
      </c>
      <c r="B242" s="7" t="s">
        <v>44</v>
      </c>
      <c r="C242" s="7" t="s">
        <v>385</v>
      </c>
      <c r="D242" s="7" t="s">
        <v>216</v>
      </c>
      <c r="E242" s="8" t="s">
        <v>593</v>
      </c>
      <c r="F242" s="7" t="s">
        <v>594</v>
      </c>
      <c r="G242" s="7" t="s">
        <v>120</v>
      </c>
      <c r="H242" s="7" t="s">
        <v>567</v>
      </c>
      <c r="I242" s="61">
        <v>193100000</v>
      </c>
      <c r="J242" s="62">
        <v>66350000</v>
      </c>
      <c r="K242" s="11">
        <v>44280</v>
      </c>
      <c r="L242" s="11">
        <v>44299.4</v>
      </c>
      <c r="M242" s="7" t="s">
        <v>23</v>
      </c>
      <c r="N242" s="62" t="s">
        <v>113</v>
      </c>
    </row>
    <row r="243" spans="1:14" ht="45" x14ac:dyDescent="0.25">
      <c r="A243" s="8">
        <f t="shared" si="3"/>
        <v>240</v>
      </c>
      <c r="B243" s="7" t="s">
        <v>44</v>
      </c>
      <c r="C243" s="7" t="s">
        <v>385</v>
      </c>
      <c r="D243" s="7" t="s">
        <v>216</v>
      </c>
      <c r="E243" s="8" t="s">
        <v>595</v>
      </c>
      <c r="F243" s="7" t="s">
        <v>596</v>
      </c>
      <c r="G243" s="7" t="s">
        <v>8</v>
      </c>
      <c r="H243" s="7" t="s">
        <v>597</v>
      </c>
      <c r="I243" s="61">
        <v>500000000</v>
      </c>
      <c r="J243" s="62">
        <v>250000000</v>
      </c>
      <c r="K243" s="11">
        <v>44285</v>
      </c>
      <c r="L243" s="11">
        <v>44298.400000000001</v>
      </c>
      <c r="M243" s="7" t="s">
        <v>23</v>
      </c>
      <c r="N243" s="62" t="s">
        <v>16</v>
      </c>
    </row>
    <row r="244" spans="1:14" ht="29.45" customHeight="1" x14ac:dyDescent="0.25">
      <c r="A244" s="8">
        <f t="shared" si="3"/>
        <v>241</v>
      </c>
      <c r="B244" s="7" t="s">
        <v>33</v>
      </c>
      <c r="C244" s="7" t="s">
        <v>600</v>
      </c>
      <c r="D244" s="7" t="s">
        <v>216</v>
      </c>
      <c r="E244" s="8" t="s">
        <v>598</v>
      </c>
      <c r="F244" s="7" t="s">
        <v>599</v>
      </c>
      <c r="G244" s="7" t="s">
        <v>8</v>
      </c>
      <c r="H244" s="7" t="s">
        <v>15</v>
      </c>
      <c r="I244" s="61">
        <v>166450000</v>
      </c>
      <c r="J244" s="62">
        <v>82552000</v>
      </c>
      <c r="K244" s="11">
        <v>44295</v>
      </c>
      <c r="L244" s="11">
        <v>44306</v>
      </c>
      <c r="M244" s="16" t="s">
        <v>23</v>
      </c>
      <c r="N244" s="62" t="s">
        <v>16</v>
      </c>
    </row>
    <row r="245" spans="1:14" ht="38.1" customHeight="1" x14ac:dyDescent="0.25">
      <c r="A245" s="8">
        <f t="shared" si="3"/>
        <v>242</v>
      </c>
      <c r="B245" s="7" t="s">
        <v>33</v>
      </c>
      <c r="C245" s="7" t="s">
        <v>600</v>
      </c>
      <c r="D245" s="7" t="s">
        <v>216</v>
      </c>
      <c r="E245" s="8" t="s">
        <v>598</v>
      </c>
      <c r="F245" s="7" t="s">
        <v>599</v>
      </c>
      <c r="G245" s="7" t="s">
        <v>8</v>
      </c>
      <c r="H245" s="7" t="s">
        <v>15</v>
      </c>
      <c r="I245" s="61">
        <v>30000000</v>
      </c>
      <c r="J245" s="62">
        <v>10839600</v>
      </c>
      <c r="K245" s="11">
        <v>44295</v>
      </c>
      <c r="L245" s="11" t="s">
        <v>47</v>
      </c>
      <c r="M245" s="7" t="s">
        <v>138</v>
      </c>
      <c r="N245" s="62" t="s">
        <v>16</v>
      </c>
    </row>
    <row r="246" spans="1:14" ht="38.1" customHeight="1" x14ac:dyDescent="0.25">
      <c r="A246" s="8">
        <f t="shared" si="3"/>
        <v>243</v>
      </c>
      <c r="B246" s="7" t="s">
        <v>9</v>
      </c>
      <c r="C246" s="7" t="s">
        <v>388</v>
      </c>
      <c r="D246" s="7" t="s">
        <v>216</v>
      </c>
      <c r="E246" s="8" t="s">
        <v>602</v>
      </c>
      <c r="F246" s="7" t="s">
        <v>603</v>
      </c>
      <c r="G246" s="7" t="s">
        <v>8</v>
      </c>
      <c r="H246" s="7" t="s">
        <v>15</v>
      </c>
      <c r="I246" s="61">
        <v>572000000</v>
      </c>
      <c r="J246" s="62">
        <v>286000000</v>
      </c>
      <c r="K246" s="11">
        <v>44292</v>
      </c>
      <c r="L246" s="11" t="s">
        <v>47</v>
      </c>
      <c r="M246" s="7" t="s">
        <v>138</v>
      </c>
      <c r="N246" s="67" t="s">
        <v>192</v>
      </c>
    </row>
    <row r="247" spans="1:14" ht="38.1" customHeight="1" x14ac:dyDescent="0.25">
      <c r="A247" s="8">
        <f t="shared" si="3"/>
        <v>244</v>
      </c>
      <c r="B247" s="7" t="s">
        <v>76</v>
      </c>
      <c r="C247" s="7" t="s">
        <v>387</v>
      </c>
      <c r="D247" s="7" t="s">
        <v>216</v>
      </c>
      <c r="E247" s="8" t="s">
        <v>604</v>
      </c>
      <c r="F247" s="7" t="s">
        <v>605</v>
      </c>
      <c r="G247" s="7" t="s">
        <v>43</v>
      </c>
      <c r="H247" s="7" t="s">
        <v>134</v>
      </c>
      <c r="I247" s="61">
        <v>200000000</v>
      </c>
      <c r="J247" s="62">
        <v>20459300</v>
      </c>
      <c r="K247" s="11">
        <v>44294</v>
      </c>
      <c r="L247" s="11" t="s">
        <v>47</v>
      </c>
      <c r="M247" s="7" t="s">
        <v>138</v>
      </c>
      <c r="N247" s="67" t="s">
        <v>36</v>
      </c>
    </row>
    <row r="248" spans="1:14" ht="38.1" customHeight="1" x14ac:dyDescent="0.25">
      <c r="A248" s="40"/>
      <c r="B248" s="39"/>
      <c r="C248" s="39"/>
      <c r="D248" s="39"/>
      <c r="E248" s="40"/>
      <c r="F248" s="39"/>
      <c r="G248" s="39"/>
      <c r="H248" s="39"/>
      <c r="I248" s="63"/>
      <c r="J248" s="64"/>
      <c r="K248" s="52"/>
      <c r="L248" s="52"/>
      <c r="M248" s="39"/>
      <c r="N248" s="66"/>
    </row>
    <row r="249" spans="1:14" ht="38.1" customHeight="1" x14ac:dyDescent="0.25">
      <c r="A249" s="40"/>
      <c r="B249" s="39"/>
      <c r="C249" s="39"/>
      <c r="D249" s="39"/>
      <c r="E249" s="40"/>
      <c r="F249" s="39"/>
      <c r="G249" s="39"/>
      <c r="H249" s="39"/>
      <c r="I249" s="63"/>
      <c r="J249" s="64"/>
      <c r="K249" s="52"/>
      <c r="L249" s="52"/>
      <c r="M249" s="39"/>
      <c r="N249" s="66"/>
    </row>
    <row r="250" spans="1:14" x14ac:dyDescent="0.25">
      <c r="A250" s="40"/>
      <c r="B250" s="39"/>
      <c r="C250" s="39"/>
      <c r="D250" s="39"/>
      <c r="E250" s="40"/>
      <c r="F250" s="39"/>
      <c r="G250" s="39"/>
      <c r="H250" s="39"/>
      <c r="I250" s="39"/>
      <c r="J250" s="40"/>
      <c r="K250" s="52"/>
      <c r="L250" s="39"/>
      <c r="M250" s="39"/>
      <c r="N250" s="63"/>
    </row>
    <row r="251" spans="1:14" x14ac:dyDescent="0.25">
      <c r="A251" s="40"/>
      <c r="B251" s="39"/>
      <c r="C251" s="39"/>
      <c r="D251" s="39"/>
      <c r="E251" s="40"/>
      <c r="F251" s="39"/>
      <c r="G251" s="39"/>
      <c r="H251" s="39"/>
      <c r="I251" s="39"/>
      <c r="J251" s="40"/>
      <c r="K251" s="52"/>
      <c r="L251" s="39"/>
      <c r="M251" s="39"/>
      <c r="N251" s="63"/>
    </row>
    <row r="252" spans="1:14" x14ac:dyDescent="0.25">
      <c r="I252" s="48">
        <f>SUBTOTAL(9,I4:I250)</f>
        <v>62282812081</v>
      </c>
      <c r="J252" s="48">
        <f>SUBTOTAL(9,J4:J250)</f>
        <v>26984517556.190002</v>
      </c>
    </row>
    <row r="256" spans="1:14" x14ac:dyDescent="0.25">
      <c r="I256" s="50">
        <f>I252/1000000</f>
        <v>62282.812080999996</v>
      </c>
      <c r="J256" s="51">
        <f>J252/1000000</f>
        <v>26984.517556190003</v>
      </c>
    </row>
    <row r="258" spans="4:10" ht="30" x14ac:dyDescent="0.25">
      <c r="D258" s="1" t="s">
        <v>25</v>
      </c>
      <c r="E258" s="6">
        <v>244</v>
      </c>
      <c r="G258" s="48"/>
      <c r="H258" s="48"/>
    </row>
    <row r="259" spans="4:10" ht="30" x14ac:dyDescent="0.25">
      <c r="D259" s="1" t="s">
        <v>26</v>
      </c>
      <c r="E259" s="6">
        <v>13</v>
      </c>
      <c r="G259" s="48"/>
      <c r="H259" s="48"/>
      <c r="J259" s="51"/>
    </row>
    <row r="260" spans="4:10" ht="30" x14ac:dyDescent="0.25">
      <c r="D260" s="1" t="s">
        <v>27</v>
      </c>
      <c r="E260" s="6">
        <v>231</v>
      </c>
      <c r="G260" s="48"/>
      <c r="H260" s="48"/>
      <c r="I260" s="50">
        <f>I252/1000000000</f>
        <v>62.282812081000003</v>
      </c>
      <c r="J260" s="51">
        <f>J252/1000000000</f>
        <v>26.984517556190003</v>
      </c>
    </row>
    <row r="261" spans="4:10" x14ac:dyDescent="0.25">
      <c r="G261" s="50"/>
      <c r="H261" s="50"/>
      <c r="I261" s="50"/>
      <c r="J261" s="51"/>
    </row>
    <row r="263" spans="4:10" x14ac:dyDescent="0.25">
      <c r="G263" s="48"/>
      <c r="H263" s="48"/>
      <c r="I263" s="50"/>
      <c r="J263" s="51"/>
    </row>
    <row r="265" spans="4:10" x14ac:dyDescent="0.25">
      <c r="G265" s="48"/>
      <c r="H265" s="48"/>
    </row>
    <row r="266" spans="4:10" x14ac:dyDescent="0.25">
      <c r="G266" s="48"/>
      <c r="H266" s="48"/>
    </row>
    <row r="267" spans="4:10" x14ac:dyDescent="0.25">
      <c r="G267" s="50"/>
      <c r="H267" s="50"/>
      <c r="I267" s="50"/>
      <c r="J267" s="51"/>
    </row>
    <row r="268" spans="4:10" x14ac:dyDescent="0.25">
      <c r="I268" s="48"/>
      <c r="J268" s="49"/>
    </row>
    <row r="269" spans="4:10" x14ac:dyDescent="0.25">
      <c r="H269" s="48"/>
      <c r="I269" s="48"/>
      <c r="J269" s="49"/>
    </row>
    <row r="273" spans="9:10" x14ac:dyDescent="0.25">
      <c r="I273" s="50"/>
      <c r="J273" s="50"/>
    </row>
    <row r="274" spans="9:10" x14ac:dyDescent="0.25">
      <c r="I274" s="48"/>
      <c r="J274" s="49"/>
    </row>
    <row r="277" spans="9:10" x14ac:dyDescent="0.25">
      <c r="I277" s="48"/>
      <c r="J277" s="48"/>
    </row>
  </sheetData>
  <autoFilter ref="A2:N247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2021-04-23T11:07:05Z</dcterms:modified>
</cp:coreProperties>
</file>